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arry EHD/WW/WSC 2023/"/>
    </mc:Choice>
  </mc:AlternateContent>
  <xr:revisionPtr revIDLastSave="0" documentId="8_{65D38E51-AE33-7F4A-A4CE-410BCB39AA60}" xr6:coauthVersionLast="36" xr6:coauthVersionMax="36" xr10:uidLastSave="{00000000-0000-0000-0000-000000000000}"/>
  <bookViews>
    <workbookView xWindow="0" yWindow="0" windowWidth="28800" windowHeight="16660" activeTab="1" xr2:uid="{2AF5080A-2A0E-7A48-B24B-832297240367}"/>
  </bookViews>
  <sheets>
    <sheet name="WSC23" sheetId="4" r:id="rId1"/>
    <sheet name="WPPC WWO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4" l="1"/>
  <c r="R32" i="4" s="1"/>
  <c r="Q33" i="4"/>
  <c r="Q34" i="4"/>
  <c r="R34" i="4" s="1"/>
  <c r="Q35" i="4"/>
  <c r="Q36" i="4"/>
  <c r="R36" i="4" s="1"/>
  <c r="Q37" i="4"/>
  <c r="Q38" i="4"/>
  <c r="R38" i="4" s="1"/>
  <c r="Q39" i="4"/>
  <c r="R39" i="4" s="1"/>
  <c r="Q86" i="3"/>
  <c r="P86" i="3"/>
  <c r="Q85" i="3"/>
  <c r="P85" i="3"/>
  <c r="R85" i="3" s="1"/>
  <c r="Q84" i="3"/>
  <c r="P84" i="3"/>
  <c r="Q83" i="3"/>
  <c r="P83" i="3"/>
  <c r="R83" i="3" s="1"/>
  <c r="Q82" i="3"/>
  <c r="P82" i="3"/>
  <c r="Q81" i="3"/>
  <c r="P81" i="3"/>
  <c r="R81" i="3" s="1"/>
  <c r="Q80" i="3"/>
  <c r="P80" i="3"/>
  <c r="Q79" i="3"/>
  <c r="P79" i="3"/>
  <c r="R79" i="3" s="1"/>
  <c r="Q78" i="3"/>
  <c r="P78" i="3"/>
  <c r="Q77" i="3"/>
  <c r="P77" i="3"/>
  <c r="R77" i="3" s="1"/>
  <c r="Q58" i="3"/>
  <c r="P58" i="3"/>
  <c r="R58" i="3" s="1"/>
  <c r="Q47" i="3"/>
  <c r="Q48" i="3"/>
  <c r="Q49" i="3"/>
  <c r="Q50" i="3"/>
  <c r="Q51" i="3"/>
  <c r="Q52" i="3"/>
  <c r="Q53" i="3"/>
  <c r="Q54" i="3"/>
  <c r="Q55" i="3"/>
  <c r="Q56" i="3"/>
  <c r="Q57" i="3"/>
  <c r="P47" i="3"/>
  <c r="P48" i="3"/>
  <c r="P49" i="3"/>
  <c r="P50" i="3"/>
  <c r="P51" i="3"/>
  <c r="P52" i="3"/>
  <c r="P53" i="3"/>
  <c r="P54" i="3"/>
  <c r="P55" i="3"/>
  <c r="P56" i="3"/>
  <c r="P57" i="3"/>
  <c r="Q46" i="3"/>
  <c r="P46" i="3"/>
  <c r="Q19" i="3"/>
  <c r="Q20" i="3"/>
  <c r="Q22" i="3"/>
  <c r="Q23" i="3"/>
  <c r="Q21" i="3"/>
  <c r="Q24" i="3"/>
  <c r="Q25" i="3"/>
  <c r="Q26" i="3"/>
  <c r="Q27" i="3"/>
  <c r="Q28" i="3"/>
  <c r="P19" i="3"/>
  <c r="P20" i="3"/>
  <c r="P22" i="3"/>
  <c r="P23" i="3"/>
  <c r="P21" i="3"/>
  <c r="P24" i="3"/>
  <c r="P25" i="3"/>
  <c r="P26" i="3"/>
  <c r="P27" i="3"/>
  <c r="P28" i="3"/>
  <c r="Q18" i="3"/>
  <c r="P18" i="3"/>
  <c r="Q104" i="4"/>
  <c r="P104" i="4"/>
  <c r="Q103" i="4"/>
  <c r="P103" i="4"/>
  <c r="R103" i="4" s="1"/>
  <c r="Q102" i="4"/>
  <c r="P102" i="4"/>
  <c r="Q101" i="4"/>
  <c r="P101" i="4"/>
  <c r="Q100" i="4"/>
  <c r="P100" i="4"/>
  <c r="Q99" i="4"/>
  <c r="P99" i="4"/>
  <c r="R99" i="4" s="1"/>
  <c r="Q98" i="4"/>
  <c r="P98" i="4"/>
  <c r="Q97" i="4"/>
  <c r="P97" i="4"/>
  <c r="Q96" i="4"/>
  <c r="P96" i="4"/>
  <c r="Q82" i="4"/>
  <c r="P82" i="4"/>
  <c r="Q81" i="4"/>
  <c r="P81" i="4"/>
  <c r="Q80" i="4"/>
  <c r="P80" i="4"/>
  <c r="Q79" i="4"/>
  <c r="P79" i="4"/>
  <c r="Q78" i="4"/>
  <c r="P78" i="4"/>
  <c r="R78" i="4" s="1"/>
  <c r="Q77" i="4"/>
  <c r="P77" i="4"/>
  <c r="Q76" i="4"/>
  <c r="P76" i="4"/>
  <c r="Q75" i="4"/>
  <c r="P75" i="4"/>
  <c r="Q61" i="4"/>
  <c r="P61" i="4"/>
  <c r="Q60" i="4"/>
  <c r="P60" i="4"/>
  <c r="Q59" i="4"/>
  <c r="P59" i="4"/>
  <c r="R59" i="4" s="1"/>
  <c r="Q58" i="4"/>
  <c r="P58" i="4"/>
  <c r="Q57" i="4"/>
  <c r="P57" i="4"/>
  <c r="R57" i="4" s="1"/>
  <c r="Q56" i="4"/>
  <c r="P56" i="4"/>
  <c r="Q55" i="4"/>
  <c r="P55" i="4"/>
  <c r="R55" i="4" s="1"/>
  <c r="Q54" i="4"/>
  <c r="P54" i="4"/>
  <c r="Q53" i="4"/>
  <c r="P53" i="4"/>
  <c r="R53" i="4" s="1"/>
  <c r="R37" i="4"/>
  <c r="R35" i="4"/>
  <c r="R33" i="4"/>
  <c r="Q31" i="4"/>
  <c r="P31" i="4"/>
  <c r="Q17" i="4"/>
  <c r="P17" i="4"/>
  <c r="Q16" i="4"/>
  <c r="P16" i="4"/>
  <c r="Q15" i="4"/>
  <c r="P15" i="4"/>
  <c r="Q14" i="4"/>
  <c r="P14" i="4"/>
  <c r="Q13" i="4"/>
  <c r="P13" i="4"/>
  <c r="Q12" i="4"/>
  <c r="P12" i="4"/>
  <c r="R28" i="3" l="1"/>
  <c r="R78" i="3"/>
  <c r="R80" i="3"/>
  <c r="R82" i="3"/>
  <c r="R84" i="3"/>
  <c r="R86" i="3"/>
  <c r="R27" i="3"/>
  <c r="R56" i="3"/>
  <c r="R57" i="3"/>
  <c r="R12" i="4"/>
  <c r="R54" i="4"/>
  <c r="R58" i="4"/>
  <c r="R102" i="4"/>
  <c r="R104" i="4"/>
  <c r="R75" i="4"/>
  <c r="R96" i="4"/>
  <c r="R14" i="4"/>
  <c r="R16" i="4"/>
  <c r="R100" i="4"/>
  <c r="R80" i="4"/>
  <c r="R77" i="4"/>
  <c r="R79" i="4"/>
  <c r="R81" i="4"/>
  <c r="R56" i="4"/>
  <c r="R60" i="4"/>
  <c r="R97" i="4"/>
  <c r="R61" i="4"/>
  <c r="R76" i="4"/>
  <c r="R82" i="4"/>
  <c r="R98" i="4"/>
  <c r="R101" i="4"/>
  <c r="R17" i="4"/>
  <c r="R15" i="4"/>
  <c r="R31" i="4"/>
  <c r="R13" i="4"/>
  <c r="L10" i="3" l="1"/>
  <c r="M10" i="3" s="1"/>
  <c r="R55" i="3" l="1"/>
  <c r="R54" i="3"/>
  <c r="R53" i="3"/>
  <c r="R52" i="3"/>
  <c r="R51" i="3"/>
  <c r="R50" i="3"/>
  <c r="R49" i="3"/>
  <c r="R48" i="3"/>
  <c r="R47" i="3"/>
  <c r="R18" i="3"/>
  <c r="R19" i="3"/>
  <c r="R20" i="3"/>
  <c r="R22" i="3"/>
  <c r="R23" i="3"/>
  <c r="R21" i="3"/>
  <c r="R24" i="3"/>
  <c r="R25" i="3"/>
  <c r="R26" i="3"/>
  <c r="S25" i="3" l="1"/>
  <c r="S24" i="3"/>
  <c r="S21" i="3"/>
  <c r="S23" i="3"/>
  <c r="S22" i="3"/>
  <c r="S20" i="3"/>
  <c r="S19" i="3"/>
  <c r="S18" i="3"/>
  <c r="R46" i="3"/>
  <c r="S28" i="3" l="1"/>
  <c r="S27" i="3"/>
  <c r="S26" i="3"/>
</calcChain>
</file>

<file path=xl/sharedStrings.xml><?xml version="1.0" encoding="utf-8"?>
<sst xmlns="http://schemas.openxmlformats.org/spreadsheetml/2006/main" count="331" uniqueCount="168">
  <si>
    <t>Welsh Senior Championships M61, 67, 73</t>
  </si>
  <si>
    <t>LOT</t>
  </si>
  <si>
    <t>NAME</t>
  </si>
  <si>
    <t>Club</t>
  </si>
  <si>
    <t>DOB</t>
  </si>
  <si>
    <t>Cat.</t>
  </si>
  <si>
    <t>Official Member ID</t>
  </si>
  <si>
    <t>Age Category</t>
  </si>
  <si>
    <t>B/W</t>
  </si>
  <si>
    <t>SNATCH kg</t>
  </si>
  <si>
    <t>JERK kg</t>
  </si>
  <si>
    <t>BEST</t>
  </si>
  <si>
    <t>TOTAL</t>
  </si>
  <si>
    <t>Sinclair</t>
  </si>
  <si>
    <t>Pos</t>
  </si>
  <si>
    <t xml:space="preserve">SN </t>
  </si>
  <si>
    <t>JERK</t>
  </si>
  <si>
    <t>Seth</t>
  </si>
  <si>
    <t>Casidsid</t>
  </si>
  <si>
    <t>S56 Weightlifting</t>
  </si>
  <si>
    <t>Llewellyn</t>
  </si>
  <si>
    <t>Waits</t>
  </si>
  <si>
    <t>Club 646 Weightlifting</t>
  </si>
  <si>
    <t>Garin</t>
  </si>
  <si>
    <t>Beams</t>
  </si>
  <si>
    <t>Unattached</t>
  </si>
  <si>
    <t>Lewis</t>
  </si>
  <si>
    <t>Thomas</t>
  </si>
  <si>
    <t>Cian</t>
  </si>
  <si>
    <t>Green</t>
  </si>
  <si>
    <t>Bangor Uni.</t>
  </si>
  <si>
    <t xml:space="preserve">Michael </t>
  </si>
  <si>
    <t>Farmer</t>
  </si>
  <si>
    <t>Welsh Senior Championships W55, 59</t>
  </si>
  <si>
    <t>Nikole</t>
  </si>
  <si>
    <t>Roberts</t>
  </si>
  <si>
    <t xml:space="preserve">Emily </t>
  </si>
  <si>
    <t>Baron</t>
  </si>
  <si>
    <t>SA1</t>
  </si>
  <si>
    <t>Madeline</t>
  </si>
  <si>
    <t>Connelly</t>
  </si>
  <si>
    <t>Sinead</t>
  </si>
  <si>
    <t>Lenihan</t>
  </si>
  <si>
    <t>Ronin Strength</t>
  </si>
  <si>
    <t>Dionn</t>
  </si>
  <si>
    <t>Hargreaves</t>
  </si>
  <si>
    <t>Stockport Spartans</t>
  </si>
  <si>
    <t xml:space="preserve">Kirstie </t>
  </si>
  <si>
    <t>Milne</t>
  </si>
  <si>
    <t>Titan Weightlifting Club</t>
  </si>
  <si>
    <t>Lindsay</t>
  </si>
  <si>
    <t>Atkinson</t>
  </si>
  <si>
    <t>Catrin</t>
  </si>
  <si>
    <t>Jones</t>
  </si>
  <si>
    <t>Charlotte</t>
  </si>
  <si>
    <t>Whalley</t>
  </si>
  <si>
    <t>SAW</t>
  </si>
  <si>
    <t>Welsh Senior Championships M89, 96, 102, 109+</t>
  </si>
  <si>
    <t>Edward</t>
  </si>
  <si>
    <t>Gibson</t>
  </si>
  <si>
    <t>JollySailor Barbell</t>
  </si>
  <si>
    <t>Theo</t>
  </si>
  <si>
    <t>Morris</t>
  </si>
  <si>
    <t>Oliver</t>
  </si>
  <si>
    <t>Cooke</t>
  </si>
  <si>
    <t>Luke</t>
  </si>
  <si>
    <t>Fletcher</t>
  </si>
  <si>
    <t>Timothy</t>
  </si>
  <si>
    <t>Williams</t>
  </si>
  <si>
    <t>Oxford PowerSports</t>
  </si>
  <si>
    <t>Goodwin</t>
  </si>
  <si>
    <t>Pride Performance</t>
  </si>
  <si>
    <t>Harry</t>
  </si>
  <si>
    <t>Nelms</t>
  </si>
  <si>
    <t>Taylor</t>
  </si>
  <si>
    <t>Probets</t>
  </si>
  <si>
    <t>Joseph</t>
  </si>
  <si>
    <t>Walton</t>
  </si>
  <si>
    <t>109+</t>
  </si>
  <si>
    <t>Welsh Senior Championships W64, 76</t>
  </si>
  <si>
    <t>Molly</t>
  </si>
  <si>
    <t>Greenwood</t>
  </si>
  <si>
    <t>Liftolygy</t>
  </si>
  <si>
    <t>Jennifer</t>
  </si>
  <si>
    <t>Potter</t>
  </si>
  <si>
    <t>Psych Weightlifting Club</t>
  </si>
  <si>
    <t>Janine</t>
  </si>
  <si>
    <t>Dovey</t>
  </si>
  <si>
    <t>Torfaen Strength Academy</t>
  </si>
  <si>
    <t>Bethan</t>
  </si>
  <si>
    <t>Watkins</t>
  </si>
  <si>
    <t>Annie</t>
  </si>
  <si>
    <t>Clay</t>
  </si>
  <si>
    <t>Chase</t>
  </si>
  <si>
    <t>Clark</t>
  </si>
  <si>
    <t>Ellis</t>
  </si>
  <si>
    <t>Nadine</t>
  </si>
  <si>
    <t>Kehely</t>
  </si>
  <si>
    <t>Welsh Senior Championships W71, 81, 87</t>
  </si>
  <si>
    <t>Holly</t>
  </si>
  <si>
    <t>Knowles</t>
  </si>
  <si>
    <t>CXF Wellbeing</t>
  </si>
  <si>
    <t>Tracy</t>
  </si>
  <si>
    <t>Rosser</t>
  </si>
  <si>
    <t xml:space="preserve">Megan </t>
  </si>
  <si>
    <t>Dixon</t>
  </si>
  <si>
    <t>Chloe</t>
  </si>
  <si>
    <t>Hood</t>
  </si>
  <si>
    <t>Natasha</t>
  </si>
  <si>
    <t>Osgood</t>
  </si>
  <si>
    <t>Ronin Strength (Guest)</t>
  </si>
  <si>
    <t>Emma</t>
  </si>
  <si>
    <t>McCready</t>
  </si>
  <si>
    <t>Ella</t>
  </si>
  <si>
    <t>Beard</t>
  </si>
  <si>
    <t>Maidstone Weightlifting Club</t>
  </si>
  <si>
    <t>Cerys</t>
  </si>
  <si>
    <t>Head</t>
  </si>
  <si>
    <t>Niamh</t>
  </si>
  <si>
    <t>Collins</t>
  </si>
  <si>
    <t>Loughborough Uni.</t>
  </si>
  <si>
    <t>Welsh Senior Para Powerlifting Championships</t>
  </si>
  <si>
    <t>Bench kg</t>
  </si>
  <si>
    <t>Best</t>
  </si>
  <si>
    <t xml:space="preserve">Evelyn </t>
  </si>
  <si>
    <t>Welsh Winter Open Group 1</t>
  </si>
  <si>
    <t>Cerys Davies</t>
  </si>
  <si>
    <t>Molly Barlow</t>
  </si>
  <si>
    <t>CXF Weightlifting</t>
  </si>
  <si>
    <t>Daisy Plews</t>
  </si>
  <si>
    <t>HAWFC</t>
  </si>
  <si>
    <t>Victoria Friss de Kereki</t>
  </si>
  <si>
    <t>Alys Le Roux</t>
  </si>
  <si>
    <t>Kiani Geldard</t>
  </si>
  <si>
    <t>Francesca Paolo</t>
  </si>
  <si>
    <t xml:space="preserve">Stockport Spartans </t>
  </si>
  <si>
    <t>Charlotte Maber</t>
  </si>
  <si>
    <t>Ashleigh Sperry</t>
  </si>
  <si>
    <t>Nell McDonagh</t>
  </si>
  <si>
    <t>Cerys Johnson</t>
  </si>
  <si>
    <t>Welsh Winter Open Group 2</t>
  </si>
  <si>
    <t>Noah Marsden</t>
  </si>
  <si>
    <t>Hrithik Reddy</t>
  </si>
  <si>
    <t>Ronin Barbell Club</t>
  </si>
  <si>
    <t>Jac Green</t>
  </si>
  <si>
    <t>Oliver Ward</t>
  </si>
  <si>
    <t>Alasdair Brydon</t>
  </si>
  <si>
    <t>Liftolygy Weightlifting Club</t>
  </si>
  <si>
    <t>Tom Jeanes</t>
  </si>
  <si>
    <t>Daniel Steele (Guest)</t>
  </si>
  <si>
    <t>Tom Bennett</t>
  </si>
  <si>
    <t>Jake Benson</t>
  </si>
  <si>
    <t>Daniel Heafey</t>
  </si>
  <si>
    <t>Nico Heeley</t>
  </si>
  <si>
    <t>Simon Donnelly</t>
  </si>
  <si>
    <t>Benedict Millson</t>
  </si>
  <si>
    <t>Mem's Weightlifting Club</t>
  </si>
  <si>
    <t>Welsh Winter Open Group 3</t>
  </si>
  <si>
    <t>Joanne Reay</t>
  </si>
  <si>
    <t>Serrinah Drammeh</t>
  </si>
  <si>
    <t>Alicia Piper</t>
  </si>
  <si>
    <t>Tanya Beattie</t>
  </si>
  <si>
    <t>Honey Seaton</t>
  </si>
  <si>
    <t>Chloe Whitham</t>
  </si>
  <si>
    <t>Julie Kearton</t>
  </si>
  <si>
    <t>Emily Linnane</t>
  </si>
  <si>
    <t>Ellie Davis</t>
  </si>
  <si>
    <t>Ruby Pearce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</si>
</sst>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u/>
      <sz val="20"/>
      <color rgb="FF0D0D0D"/>
      <name val="Calibri"/>
      <family val="2"/>
      <scheme val="minor"/>
    </font>
    <font>
      <b/>
      <sz val="12"/>
      <color rgb="FF0D0D0D"/>
      <name val="Calibri"/>
      <family val="2"/>
      <scheme val="minor"/>
    </font>
    <font>
      <b/>
      <sz val="9"/>
      <color rgb="FF0D0D0D"/>
      <name val="Calibri"/>
      <family val="2"/>
      <scheme val="minor"/>
    </font>
    <font>
      <b/>
      <sz val="11"/>
      <color rgb="FF0D0D0D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99"/>
        <bgColor rgb="FFFFFFCC"/>
      </patternFill>
    </fill>
    <fill>
      <patternFill patternType="solid">
        <fgColor rgb="FFFFC000"/>
        <bgColor rgb="FF000000"/>
      </patternFill>
    </fill>
    <fill>
      <patternFill patternType="solid">
        <fgColor rgb="FFF9C145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2" fillId="5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4"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9C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1412-A92C-3D49-AE45-EEA84CFEDF0C}">
  <dimension ref="A8:R104"/>
  <sheetViews>
    <sheetView zoomScale="85" workbookViewId="0">
      <selection activeCell="U28" sqref="U28"/>
    </sheetView>
  </sheetViews>
  <sheetFormatPr baseColWidth="10" defaultColWidth="11" defaultRowHeight="16"/>
  <cols>
    <col min="1" max="18" width="11" customWidth="1"/>
  </cols>
  <sheetData>
    <row r="8" spans="1:18" ht="26">
      <c r="A8" s="37" t="s">
        <v>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>
      <c r="A9" s="38"/>
      <c r="B9" s="38"/>
      <c r="C9" s="1"/>
      <c r="D9" s="1"/>
      <c r="E9" s="1"/>
      <c r="F9" s="1"/>
      <c r="G9" s="1"/>
      <c r="H9" s="1"/>
      <c r="I9" s="1"/>
      <c r="J9" s="38"/>
      <c r="K9" s="38"/>
      <c r="L9" s="38"/>
      <c r="M9" s="38"/>
      <c r="N9" s="38"/>
      <c r="O9" s="38"/>
      <c r="P9" s="38"/>
      <c r="Q9" s="38"/>
      <c r="R9" s="1"/>
    </row>
    <row r="10" spans="1:18" ht="16" customHeight="1">
      <c r="A10" s="31" t="s">
        <v>1</v>
      </c>
      <c r="B10" s="39" t="s">
        <v>2</v>
      </c>
      <c r="C10" s="40"/>
      <c r="D10" s="31" t="s">
        <v>3</v>
      </c>
      <c r="E10" s="33" t="s">
        <v>4</v>
      </c>
      <c r="F10" s="31" t="s">
        <v>5</v>
      </c>
      <c r="G10" s="35" t="s">
        <v>6</v>
      </c>
      <c r="H10" s="35" t="s">
        <v>7</v>
      </c>
      <c r="I10" s="31" t="s">
        <v>8</v>
      </c>
      <c r="J10" s="29" t="s">
        <v>9</v>
      </c>
      <c r="K10" s="43"/>
      <c r="L10" s="30"/>
      <c r="M10" s="29" t="s">
        <v>10</v>
      </c>
      <c r="N10" s="43"/>
      <c r="O10" s="30"/>
      <c r="P10" s="29" t="s">
        <v>11</v>
      </c>
      <c r="Q10" s="30"/>
      <c r="R10" s="31" t="s">
        <v>12</v>
      </c>
    </row>
    <row r="11" spans="1:18" ht="17">
      <c r="A11" s="32"/>
      <c r="B11" s="41"/>
      <c r="C11" s="42"/>
      <c r="D11" s="32"/>
      <c r="E11" s="34"/>
      <c r="F11" s="32"/>
      <c r="G11" s="36"/>
      <c r="H11" s="36"/>
      <c r="I11" s="32"/>
      <c r="J11" s="2">
        <v>1</v>
      </c>
      <c r="K11" s="2">
        <v>2</v>
      </c>
      <c r="L11" s="2">
        <v>3</v>
      </c>
      <c r="M11" s="2">
        <v>1</v>
      </c>
      <c r="N11" s="2">
        <v>2</v>
      </c>
      <c r="O11" s="2">
        <v>3</v>
      </c>
      <c r="P11" s="3" t="s">
        <v>15</v>
      </c>
      <c r="Q11" s="3" t="s">
        <v>16</v>
      </c>
      <c r="R11" s="32"/>
    </row>
    <row r="12" spans="1:18">
      <c r="A12" s="4">
        <v>1</v>
      </c>
      <c r="B12" s="4" t="s">
        <v>17</v>
      </c>
      <c r="C12" s="4" t="s">
        <v>18</v>
      </c>
      <c r="D12" s="4" t="s">
        <v>19</v>
      </c>
      <c r="E12" s="12"/>
      <c r="F12" s="4">
        <v>61</v>
      </c>
      <c r="G12" s="5"/>
      <c r="H12" s="4"/>
      <c r="I12" s="6">
        <v>60.6</v>
      </c>
      <c r="J12" s="24">
        <v>85</v>
      </c>
      <c r="K12" s="4">
        <v>87</v>
      </c>
      <c r="L12" s="4">
        <v>-90</v>
      </c>
      <c r="M12" s="4">
        <v>105</v>
      </c>
      <c r="N12" s="4">
        <v>112</v>
      </c>
      <c r="O12" s="4">
        <v>115</v>
      </c>
      <c r="P12" s="4">
        <f>MAX(J12:L12)</f>
        <v>87</v>
      </c>
      <c r="Q12" s="4">
        <f>MAX(M12:O12)</f>
        <v>115</v>
      </c>
      <c r="R12" s="10">
        <f t="shared" ref="R12:R17" si="0">IF(P12&lt;0,0,IF(Q12&lt;0,0,P12+Q12))</f>
        <v>202</v>
      </c>
    </row>
    <row r="13" spans="1:18">
      <c r="A13" s="4">
        <v>2</v>
      </c>
      <c r="B13" s="4" t="s">
        <v>20</v>
      </c>
      <c r="C13" s="4" t="s">
        <v>21</v>
      </c>
      <c r="D13" s="4" t="s">
        <v>22</v>
      </c>
      <c r="E13" s="4"/>
      <c r="F13" s="4">
        <v>61</v>
      </c>
      <c r="G13" s="4"/>
      <c r="H13" s="4"/>
      <c r="I13" s="10">
        <v>60.3</v>
      </c>
      <c r="J13" s="4">
        <v>-75</v>
      </c>
      <c r="K13" s="4">
        <v>-75</v>
      </c>
      <c r="L13" s="4">
        <v>-75</v>
      </c>
      <c r="M13" s="4">
        <v>0</v>
      </c>
      <c r="N13" s="4">
        <v>0</v>
      </c>
      <c r="O13" s="4">
        <v>0</v>
      </c>
      <c r="P13" s="4">
        <f t="shared" ref="P13:P17" si="1">MAX(J13:L13)</f>
        <v>-75</v>
      </c>
      <c r="Q13" s="4">
        <f t="shared" ref="Q13:Q17" si="2">MAX(M13:O13)</f>
        <v>0</v>
      </c>
      <c r="R13" s="10">
        <f t="shared" si="0"/>
        <v>0</v>
      </c>
    </row>
    <row r="14" spans="1:18">
      <c r="A14" s="4">
        <v>3</v>
      </c>
      <c r="B14" s="4" t="s">
        <v>23</v>
      </c>
      <c r="C14" s="4" t="s">
        <v>24</v>
      </c>
      <c r="D14" s="4" t="s">
        <v>25</v>
      </c>
      <c r="E14" s="4"/>
      <c r="F14" s="4">
        <v>67</v>
      </c>
      <c r="G14" s="8"/>
      <c r="H14" s="4"/>
      <c r="I14" s="10">
        <v>67</v>
      </c>
      <c r="J14" s="4">
        <v>-90</v>
      </c>
      <c r="K14" s="4">
        <v>90</v>
      </c>
      <c r="L14" s="4">
        <v>94</v>
      </c>
      <c r="M14" s="4">
        <v>112</v>
      </c>
      <c r="N14" s="4">
        <v>116</v>
      </c>
      <c r="O14" s="4">
        <v>-120</v>
      </c>
      <c r="P14" s="4">
        <f t="shared" si="1"/>
        <v>94</v>
      </c>
      <c r="Q14" s="4">
        <f t="shared" si="2"/>
        <v>116</v>
      </c>
      <c r="R14" s="10">
        <f t="shared" si="0"/>
        <v>210</v>
      </c>
    </row>
    <row r="15" spans="1:18">
      <c r="A15" s="4">
        <v>4</v>
      </c>
      <c r="B15" s="4" t="s">
        <v>26</v>
      </c>
      <c r="C15" s="4" t="s">
        <v>27</v>
      </c>
      <c r="D15" s="4" t="s">
        <v>22</v>
      </c>
      <c r="E15" s="4"/>
      <c r="F15" s="4">
        <v>73</v>
      </c>
      <c r="G15" s="4"/>
      <c r="H15" s="4"/>
      <c r="I15" s="11">
        <v>72.7</v>
      </c>
      <c r="J15" s="4">
        <v>-97</v>
      </c>
      <c r="K15" s="4">
        <v>100</v>
      </c>
      <c r="L15" s="4">
        <v>-103</v>
      </c>
      <c r="M15" s="4">
        <v>-129</v>
      </c>
      <c r="N15" s="4">
        <v>0</v>
      </c>
      <c r="O15" s="4">
        <v>0</v>
      </c>
      <c r="P15" s="4">
        <f t="shared" si="1"/>
        <v>100</v>
      </c>
      <c r="Q15" s="4">
        <f t="shared" si="2"/>
        <v>0</v>
      </c>
      <c r="R15" s="10">
        <f t="shared" si="0"/>
        <v>100</v>
      </c>
    </row>
    <row r="16" spans="1:18">
      <c r="A16" s="4">
        <v>5</v>
      </c>
      <c r="B16" s="4" t="s">
        <v>28</v>
      </c>
      <c r="C16" s="4" t="s">
        <v>29</v>
      </c>
      <c r="D16" s="4" t="s">
        <v>30</v>
      </c>
      <c r="E16" s="4"/>
      <c r="F16" s="4">
        <v>73</v>
      </c>
      <c r="G16" s="8"/>
      <c r="H16" s="4"/>
      <c r="I16" s="10">
        <v>72.75</v>
      </c>
      <c r="J16" s="4">
        <v>-108</v>
      </c>
      <c r="K16" s="4">
        <v>-108</v>
      </c>
      <c r="L16" s="4">
        <v>-109</v>
      </c>
      <c r="M16" s="4">
        <v>0</v>
      </c>
      <c r="N16" s="4">
        <v>0</v>
      </c>
      <c r="O16" s="4">
        <v>0</v>
      </c>
      <c r="P16" s="4">
        <f t="shared" si="1"/>
        <v>-108</v>
      </c>
      <c r="Q16" s="4">
        <f t="shared" si="2"/>
        <v>0</v>
      </c>
      <c r="R16" s="10">
        <f t="shared" si="0"/>
        <v>0</v>
      </c>
    </row>
    <row r="17" spans="1:18">
      <c r="A17" s="4">
        <v>6</v>
      </c>
      <c r="B17" s="4" t="s">
        <v>31</v>
      </c>
      <c r="C17" s="4" t="s">
        <v>32</v>
      </c>
      <c r="D17" s="4" t="s">
        <v>25</v>
      </c>
      <c r="E17" s="4"/>
      <c r="F17" s="4">
        <v>73</v>
      </c>
      <c r="G17" s="4"/>
      <c r="H17" s="4"/>
      <c r="I17" s="11">
        <v>70.25</v>
      </c>
      <c r="J17" s="4">
        <v>55</v>
      </c>
      <c r="K17" s="4">
        <v>65</v>
      </c>
      <c r="L17" s="4">
        <v>101</v>
      </c>
      <c r="M17" s="4">
        <v>55</v>
      </c>
      <c r="N17" s="4">
        <v>0</v>
      </c>
      <c r="O17" s="4">
        <v>0</v>
      </c>
      <c r="P17" s="4">
        <f t="shared" si="1"/>
        <v>101</v>
      </c>
      <c r="Q17" s="4">
        <f t="shared" si="2"/>
        <v>55</v>
      </c>
      <c r="R17" s="10">
        <f t="shared" si="0"/>
        <v>156</v>
      </c>
    </row>
    <row r="18" spans="1:18">
      <c r="A18" s="14"/>
      <c r="B18" s="14"/>
      <c r="C18" s="14"/>
      <c r="D18" s="14"/>
      <c r="E18" s="14"/>
      <c r="F18" s="14"/>
      <c r="G18" s="14"/>
      <c r="H18" s="14"/>
      <c r="I18" s="15"/>
      <c r="J18" s="14"/>
      <c r="K18" s="14"/>
      <c r="L18" s="14"/>
      <c r="M18" s="14"/>
      <c r="N18" s="14"/>
      <c r="O18" s="14"/>
      <c r="P18" s="14"/>
      <c r="Q18" s="14"/>
      <c r="R18" s="14"/>
    </row>
    <row r="24" spans="1:18">
      <c r="A24" s="14"/>
      <c r="B24" s="14"/>
      <c r="C24" s="14"/>
      <c r="D24" s="14"/>
      <c r="E24" s="14"/>
      <c r="F24" s="14"/>
      <c r="G24" s="16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>
      <c r="A25" s="14"/>
      <c r="B25" s="14"/>
      <c r="C25" s="14"/>
      <c r="D25" s="14"/>
      <c r="E25" s="14"/>
      <c r="F25" s="14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4"/>
      <c r="B26" s="14"/>
      <c r="C26" s="14"/>
      <c r="D26" s="14"/>
      <c r="E26" s="14"/>
      <c r="F26" s="14"/>
      <c r="G26" s="16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6">
      <c r="A27" s="37" t="s">
        <v>33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</row>
    <row r="28" spans="1:18">
      <c r="A28" s="38"/>
      <c r="B28" s="38"/>
      <c r="C28" s="1"/>
      <c r="D28" s="1"/>
      <c r="E28" s="1"/>
      <c r="F28" s="1"/>
      <c r="G28" s="1"/>
      <c r="H28" s="1"/>
      <c r="I28" s="1"/>
      <c r="J28" s="38"/>
      <c r="K28" s="38"/>
      <c r="L28" s="38"/>
      <c r="M28" s="38"/>
      <c r="N28" s="38"/>
      <c r="O28" s="38"/>
      <c r="P28" s="38"/>
      <c r="Q28" s="38"/>
      <c r="R28" s="1"/>
    </row>
    <row r="29" spans="1:18">
      <c r="A29" s="31" t="s">
        <v>1</v>
      </c>
      <c r="B29" s="39" t="s">
        <v>2</v>
      </c>
      <c r="C29" s="40"/>
      <c r="D29" s="31" t="s">
        <v>3</v>
      </c>
      <c r="E29" s="33" t="s">
        <v>4</v>
      </c>
      <c r="F29" s="31" t="s">
        <v>5</v>
      </c>
      <c r="G29" s="35" t="s">
        <v>6</v>
      </c>
      <c r="H29" s="35" t="s">
        <v>7</v>
      </c>
      <c r="I29" s="31" t="s">
        <v>8</v>
      </c>
      <c r="J29" s="29" t="s">
        <v>9</v>
      </c>
      <c r="K29" s="43"/>
      <c r="L29" s="30"/>
      <c r="M29" s="29" t="s">
        <v>10</v>
      </c>
      <c r="N29" s="43"/>
      <c r="O29" s="30"/>
      <c r="P29" s="29" t="s">
        <v>11</v>
      </c>
      <c r="Q29" s="30"/>
      <c r="R29" s="31" t="s">
        <v>12</v>
      </c>
    </row>
    <row r="30" spans="1:18" ht="17">
      <c r="A30" s="32"/>
      <c r="B30" s="41"/>
      <c r="C30" s="42"/>
      <c r="D30" s="32"/>
      <c r="E30" s="34"/>
      <c r="F30" s="32"/>
      <c r="G30" s="36"/>
      <c r="H30" s="36"/>
      <c r="I30" s="32"/>
      <c r="J30" s="2">
        <v>1</v>
      </c>
      <c r="K30" s="2">
        <v>2</v>
      </c>
      <c r="L30" s="2">
        <v>3</v>
      </c>
      <c r="M30" s="2">
        <v>1</v>
      </c>
      <c r="N30" s="2">
        <v>2</v>
      </c>
      <c r="O30" s="2">
        <v>3</v>
      </c>
      <c r="P30" s="3" t="s">
        <v>15</v>
      </c>
      <c r="Q30" s="3" t="s">
        <v>16</v>
      </c>
      <c r="R30" s="32"/>
    </row>
    <row r="31" spans="1:18">
      <c r="A31" s="4">
        <v>1</v>
      </c>
      <c r="B31" s="4" t="s">
        <v>34</v>
      </c>
      <c r="C31" s="4" t="s">
        <v>35</v>
      </c>
      <c r="D31" s="4" t="s">
        <v>30</v>
      </c>
      <c r="E31" s="12"/>
      <c r="F31" s="4">
        <v>55</v>
      </c>
      <c r="G31" s="5"/>
      <c r="H31" s="4"/>
      <c r="I31" s="6">
        <v>52.4</v>
      </c>
      <c r="J31" s="4">
        <v>63</v>
      </c>
      <c r="K31" s="4">
        <v>66</v>
      </c>
      <c r="L31" s="4">
        <v>-69</v>
      </c>
      <c r="M31" s="4">
        <v>76</v>
      </c>
      <c r="N31" s="4">
        <v>79</v>
      </c>
      <c r="O31" s="4">
        <v>-82</v>
      </c>
      <c r="P31" s="4">
        <f>MAX(J31:L31)</f>
        <v>66</v>
      </c>
      <c r="Q31" s="4">
        <f t="shared" ref="Q31:Q39" si="3">MAX(M31:O31)</f>
        <v>79</v>
      </c>
      <c r="R31" s="10">
        <f t="shared" ref="R31:R39" si="4">IF(P31&lt;0,0,IF(Q31&lt;0,0,P31+Q31))</f>
        <v>145</v>
      </c>
    </row>
    <row r="32" spans="1:18">
      <c r="A32" s="4">
        <v>2</v>
      </c>
      <c r="B32" s="4" t="s">
        <v>36</v>
      </c>
      <c r="C32" s="4" t="s">
        <v>37</v>
      </c>
      <c r="D32" s="4" t="s">
        <v>38</v>
      </c>
      <c r="E32" s="4"/>
      <c r="F32" s="4">
        <v>55</v>
      </c>
      <c r="G32" s="8"/>
      <c r="H32" s="4"/>
      <c r="I32" s="10">
        <v>54.15</v>
      </c>
      <c r="J32" s="4">
        <v>-62</v>
      </c>
      <c r="K32" s="4">
        <v>62</v>
      </c>
      <c r="L32" s="4">
        <v>-65</v>
      </c>
      <c r="M32" s="4">
        <v>85</v>
      </c>
      <c r="N32" s="4">
        <v>-88</v>
      </c>
      <c r="O32" s="4">
        <v>-88</v>
      </c>
      <c r="P32" s="4">
        <v>62</v>
      </c>
      <c r="Q32" s="4">
        <f t="shared" si="3"/>
        <v>85</v>
      </c>
      <c r="R32" s="10">
        <f t="shared" si="4"/>
        <v>147</v>
      </c>
    </row>
    <row r="33" spans="1:18">
      <c r="A33" s="4">
        <v>3</v>
      </c>
      <c r="B33" s="4" t="s">
        <v>39</v>
      </c>
      <c r="C33" s="4" t="s">
        <v>40</v>
      </c>
      <c r="D33" s="4" t="s">
        <v>25</v>
      </c>
      <c r="E33" s="4"/>
      <c r="F33" s="4">
        <v>55</v>
      </c>
      <c r="G33" s="4"/>
      <c r="H33" s="4"/>
      <c r="I33" s="11">
        <v>54.95</v>
      </c>
      <c r="J33" s="4">
        <v>68</v>
      </c>
      <c r="K33" s="4">
        <v>71</v>
      </c>
      <c r="L33" s="4">
        <v>74</v>
      </c>
      <c r="M33" s="4">
        <v>85</v>
      </c>
      <c r="N33" s="4">
        <v>88</v>
      </c>
      <c r="O33" s="4">
        <v>91</v>
      </c>
      <c r="P33" s="4">
        <v>74</v>
      </c>
      <c r="Q33" s="4">
        <f t="shared" si="3"/>
        <v>91</v>
      </c>
      <c r="R33" s="10">
        <f t="shared" si="4"/>
        <v>165</v>
      </c>
    </row>
    <row r="34" spans="1:18">
      <c r="A34" s="4">
        <v>4</v>
      </c>
      <c r="B34" s="4" t="s">
        <v>41</v>
      </c>
      <c r="C34" s="4" t="s">
        <v>42</v>
      </c>
      <c r="D34" s="4" t="s">
        <v>43</v>
      </c>
      <c r="E34" s="4"/>
      <c r="F34" s="4">
        <v>55</v>
      </c>
      <c r="G34" s="8"/>
      <c r="H34" s="4"/>
      <c r="I34" s="10">
        <v>54.3</v>
      </c>
      <c r="J34" s="4">
        <v>63</v>
      </c>
      <c r="K34" s="4">
        <v>66</v>
      </c>
      <c r="L34" s="4">
        <v>-68</v>
      </c>
      <c r="M34" s="4">
        <v>78</v>
      </c>
      <c r="N34" s="4">
        <v>81</v>
      </c>
      <c r="O34" s="4">
        <v>85</v>
      </c>
      <c r="P34" s="4">
        <v>66</v>
      </c>
      <c r="Q34" s="4">
        <f t="shared" si="3"/>
        <v>85</v>
      </c>
      <c r="R34" s="10">
        <f t="shared" si="4"/>
        <v>151</v>
      </c>
    </row>
    <row r="35" spans="1:18">
      <c r="A35" s="4">
        <v>5</v>
      </c>
      <c r="B35" s="4" t="s">
        <v>44</v>
      </c>
      <c r="C35" s="4" t="s">
        <v>45</v>
      </c>
      <c r="D35" s="4" t="s">
        <v>46</v>
      </c>
      <c r="E35" s="4"/>
      <c r="F35" s="4">
        <v>59</v>
      </c>
      <c r="G35" s="4"/>
      <c r="H35" s="4"/>
      <c r="I35" s="11">
        <v>56.85</v>
      </c>
      <c r="J35" s="4">
        <v>55</v>
      </c>
      <c r="K35" s="4">
        <v>58</v>
      </c>
      <c r="L35" s="4">
        <v>60</v>
      </c>
      <c r="M35" s="4">
        <v>70</v>
      </c>
      <c r="N35" s="4">
        <v>73</v>
      </c>
      <c r="O35" s="4">
        <v>76</v>
      </c>
      <c r="P35" s="4">
        <v>60</v>
      </c>
      <c r="Q35" s="4">
        <f t="shared" si="3"/>
        <v>76</v>
      </c>
      <c r="R35" s="10">
        <f t="shared" si="4"/>
        <v>136</v>
      </c>
    </row>
    <row r="36" spans="1:18">
      <c r="A36" s="4">
        <v>6</v>
      </c>
      <c r="B36" s="4" t="s">
        <v>47</v>
      </c>
      <c r="C36" s="4" t="s">
        <v>48</v>
      </c>
      <c r="D36" s="4" t="s">
        <v>49</v>
      </c>
      <c r="E36" s="4"/>
      <c r="F36" s="4">
        <v>59</v>
      </c>
      <c r="G36" s="8"/>
      <c r="H36" s="4"/>
      <c r="I36" s="10">
        <v>58.5</v>
      </c>
      <c r="J36" s="4">
        <v>53</v>
      </c>
      <c r="K36" s="4">
        <v>55</v>
      </c>
      <c r="L36" s="4">
        <v>57</v>
      </c>
      <c r="M36" s="4">
        <v>66</v>
      </c>
      <c r="N36" s="4">
        <v>68</v>
      </c>
      <c r="O36" s="4">
        <v>71</v>
      </c>
      <c r="P36" s="4">
        <v>57</v>
      </c>
      <c r="Q36" s="4">
        <f t="shared" si="3"/>
        <v>71</v>
      </c>
      <c r="R36" s="10">
        <f t="shared" si="4"/>
        <v>128</v>
      </c>
    </row>
    <row r="37" spans="1:18">
      <c r="A37" s="4">
        <v>7</v>
      </c>
      <c r="B37" s="4" t="s">
        <v>50</v>
      </c>
      <c r="C37" s="4" t="s">
        <v>51</v>
      </c>
      <c r="D37" s="4" t="s">
        <v>22</v>
      </c>
      <c r="E37" s="4"/>
      <c r="F37" s="4">
        <v>59</v>
      </c>
      <c r="G37" s="8"/>
      <c r="H37" s="4"/>
      <c r="I37" s="10">
        <v>57.3</v>
      </c>
      <c r="J37" s="4">
        <v>55</v>
      </c>
      <c r="K37" s="4">
        <v>58</v>
      </c>
      <c r="L37" s="4">
        <v>60</v>
      </c>
      <c r="M37" s="4">
        <v>71</v>
      </c>
      <c r="N37" s="4">
        <v>74</v>
      </c>
      <c r="O37" s="4">
        <v>-76</v>
      </c>
      <c r="P37" s="4">
        <v>60</v>
      </c>
      <c r="Q37" s="4">
        <f t="shared" si="3"/>
        <v>74</v>
      </c>
      <c r="R37" s="10">
        <f t="shared" si="4"/>
        <v>134</v>
      </c>
    </row>
    <row r="38" spans="1:18">
      <c r="A38" s="9">
        <v>8</v>
      </c>
      <c r="B38" s="9" t="s">
        <v>52</v>
      </c>
      <c r="C38" s="9" t="s">
        <v>53</v>
      </c>
      <c r="D38" s="4" t="s">
        <v>22</v>
      </c>
      <c r="E38" s="9"/>
      <c r="F38" s="9">
        <v>59</v>
      </c>
      <c r="G38" s="17"/>
      <c r="H38" s="9"/>
      <c r="I38" s="18">
        <v>58.55</v>
      </c>
      <c r="J38" s="9">
        <v>63</v>
      </c>
      <c r="K38" s="9">
        <v>-66</v>
      </c>
      <c r="L38" s="9">
        <v>66</v>
      </c>
      <c r="M38" s="9">
        <v>91</v>
      </c>
      <c r="N38" s="9">
        <v>95</v>
      </c>
      <c r="O38" s="9">
        <v>-98</v>
      </c>
      <c r="P38" s="9">
        <v>66</v>
      </c>
      <c r="Q38" s="4">
        <f t="shared" si="3"/>
        <v>95</v>
      </c>
      <c r="R38" s="13">
        <f t="shared" si="4"/>
        <v>161</v>
      </c>
    </row>
    <row r="39" spans="1:18">
      <c r="A39" s="4">
        <v>9</v>
      </c>
      <c r="B39" s="4" t="s">
        <v>54</v>
      </c>
      <c r="C39" s="4" t="s">
        <v>55</v>
      </c>
      <c r="D39" s="4" t="s">
        <v>56</v>
      </c>
      <c r="E39" s="4"/>
      <c r="F39" s="4">
        <v>59</v>
      </c>
      <c r="G39" s="8"/>
      <c r="H39" s="4"/>
      <c r="I39" s="10">
        <v>57.65</v>
      </c>
      <c r="J39" s="4">
        <v>70</v>
      </c>
      <c r="K39" s="4">
        <v>73</v>
      </c>
      <c r="L39" s="4">
        <v>-76</v>
      </c>
      <c r="M39" s="4">
        <v>-90</v>
      </c>
      <c r="N39" s="4">
        <v>90</v>
      </c>
      <c r="O39" s="4">
        <v>-94</v>
      </c>
      <c r="P39" s="4">
        <v>73</v>
      </c>
      <c r="Q39" s="4">
        <f t="shared" si="3"/>
        <v>90</v>
      </c>
      <c r="R39" s="10">
        <f t="shared" si="4"/>
        <v>163</v>
      </c>
    </row>
    <row r="49" spans="1:18" ht="26">
      <c r="A49" s="37" t="s">
        <v>57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</row>
    <row r="50" spans="1:18">
      <c r="A50" s="38"/>
      <c r="B50" s="38"/>
      <c r="C50" s="1"/>
      <c r="D50" s="1"/>
      <c r="E50" s="1"/>
      <c r="F50" s="1"/>
      <c r="G50" s="1"/>
      <c r="H50" s="1"/>
      <c r="I50" s="1"/>
      <c r="J50" s="38"/>
      <c r="K50" s="38"/>
      <c r="L50" s="38"/>
      <c r="M50" s="38"/>
      <c r="N50" s="38"/>
      <c r="O50" s="38"/>
      <c r="P50" s="38"/>
      <c r="Q50" s="38"/>
      <c r="R50" s="1"/>
    </row>
    <row r="51" spans="1:18">
      <c r="A51" s="31" t="s">
        <v>1</v>
      </c>
      <c r="B51" s="39" t="s">
        <v>2</v>
      </c>
      <c r="C51" s="40"/>
      <c r="D51" s="31" t="s">
        <v>3</v>
      </c>
      <c r="E51" s="33" t="s">
        <v>4</v>
      </c>
      <c r="F51" s="31" t="s">
        <v>5</v>
      </c>
      <c r="G51" s="35" t="s">
        <v>6</v>
      </c>
      <c r="H51" s="35" t="s">
        <v>7</v>
      </c>
      <c r="I51" s="31" t="s">
        <v>8</v>
      </c>
      <c r="J51" s="29" t="s">
        <v>9</v>
      </c>
      <c r="K51" s="43"/>
      <c r="L51" s="30"/>
      <c r="M51" s="29" t="s">
        <v>10</v>
      </c>
      <c r="N51" s="43"/>
      <c r="O51" s="30"/>
      <c r="P51" s="29" t="s">
        <v>11</v>
      </c>
      <c r="Q51" s="30"/>
      <c r="R51" s="31" t="s">
        <v>12</v>
      </c>
    </row>
    <row r="52" spans="1:18" ht="17">
      <c r="A52" s="32"/>
      <c r="B52" s="41"/>
      <c r="C52" s="42"/>
      <c r="D52" s="32"/>
      <c r="E52" s="34"/>
      <c r="F52" s="32"/>
      <c r="G52" s="36"/>
      <c r="H52" s="36"/>
      <c r="I52" s="32"/>
      <c r="J52" s="2">
        <v>1</v>
      </c>
      <c r="K52" s="2">
        <v>2</v>
      </c>
      <c r="L52" s="2">
        <v>3</v>
      </c>
      <c r="M52" s="2">
        <v>1</v>
      </c>
      <c r="N52" s="2">
        <v>2</v>
      </c>
      <c r="O52" s="2">
        <v>3</v>
      </c>
      <c r="P52" s="3" t="s">
        <v>15</v>
      </c>
      <c r="Q52" s="3" t="s">
        <v>16</v>
      </c>
      <c r="R52" s="32"/>
    </row>
    <row r="53" spans="1:18">
      <c r="A53" s="4">
        <v>1</v>
      </c>
      <c r="B53" s="4" t="s">
        <v>58</v>
      </c>
      <c r="C53" s="4" t="s">
        <v>59</v>
      </c>
      <c r="D53" s="4" t="s">
        <v>60</v>
      </c>
      <c r="E53" s="12"/>
      <c r="F53" s="4">
        <v>89</v>
      </c>
      <c r="G53" s="5"/>
      <c r="H53" s="4"/>
      <c r="I53" s="6">
        <v>86.65</v>
      </c>
      <c r="J53" s="4">
        <v>-116</v>
      </c>
      <c r="K53" s="4">
        <v>116</v>
      </c>
      <c r="L53" s="4">
        <v>120</v>
      </c>
      <c r="M53" s="4">
        <v>145</v>
      </c>
      <c r="N53" s="4">
        <v>150</v>
      </c>
      <c r="O53" s="4">
        <v>155</v>
      </c>
      <c r="P53" s="4">
        <f>MAX(J53:L53)</f>
        <v>120</v>
      </c>
      <c r="Q53" s="4">
        <f>MAX(M53:O53)</f>
        <v>155</v>
      </c>
      <c r="R53" s="10">
        <f t="shared" ref="R53:R61" si="5">IF(P53&lt;0,0,IF(Q53&lt;0,0,P53+Q53))</f>
        <v>275</v>
      </c>
    </row>
    <row r="54" spans="1:18">
      <c r="A54" s="4">
        <v>2</v>
      </c>
      <c r="B54" s="4" t="s">
        <v>61</v>
      </c>
      <c r="C54" s="4" t="s">
        <v>62</v>
      </c>
      <c r="D54" s="4" t="s">
        <v>38</v>
      </c>
      <c r="E54" s="4"/>
      <c r="F54" s="4">
        <v>89</v>
      </c>
      <c r="G54" s="8"/>
      <c r="H54" s="4"/>
      <c r="I54" s="10">
        <v>87.55</v>
      </c>
      <c r="J54" s="4">
        <v>110</v>
      </c>
      <c r="K54" s="4">
        <v>115</v>
      </c>
      <c r="L54" s="4">
        <v>120</v>
      </c>
      <c r="M54" s="4">
        <v>135</v>
      </c>
      <c r="N54" s="4">
        <v>140</v>
      </c>
      <c r="O54" s="4">
        <v>145</v>
      </c>
      <c r="P54" s="4">
        <f t="shared" ref="P54:P61" si="6">MAX(J54:L54)</f>
        <v>120</v>
      </c>
      <c r="Q54" s="4">
        <f t="shared" ref="Q54:Q61" si="7">MAX(M54:O54)</f>
        <v>145</v>
      </c>
      <c r="R54" s="10">
        <f t="shared" si="5"/>
        <v>265</v>
      </c>
    </row>
    <row r="55" spans="1:18">
      <c r="A55" s="4">
        <v>3</v>
      </c>
      <c r="B55" s="4" t="s">
        <v>63</v>
      </c>
      <c r="C55" s="4" t="s">
        <v>64</v>
      </c>
      <c r="D55" s="4" t="s">
        <v>22</v>
      </c>
      <c r="E55" s="4"/>
      <c r="F55" s="4">
        <v>89</v>
      </c>
      <c r="G55" s="4"/>
      <c r="H55" s="4"/>
      <c r="I55" s="11">
        <v>86.15</v>
      </c>
      <c r="J55" s="4">
        <v>97</v>
      </c>
      <c r="K55" s="4">
        <v>101</v>
      </c>
      <c r="L55" s="4">
        <v>105</v>
      </c>
      <c r="M55" s="4">
        <v>113</v>
      </c>
      <c r="N55" s="4">
        <v>118</v>
      </c>
      <c r="O55" s="4">
        <v>-123</v>
      </c>
      <c r="P55" s="4">
        <f t="shared" si="6"/>
        <v>105</v>
      </c>
      <c r="Q55" s="4">
        <f t="shared" si="7"/>
        <v>118</v>
      </c>
      <c r="R55" s="10">
        <f t="shared" si="5"/>
        <v>223</v>
      </c>
    </row>
    <row r="56" spans="1:18">
      <c r="A56" s="4">
        <v>4</v>
      </c>
      <c r="B56" s="4" t="s">
        <v>65</v>
      </c>
      <c r="C56" s="4" t="s">
        <v>66</v>
      </c>
      <c r="D56" s="4" t="s">
        <v>22</v>
      </c>
      <c r="E56" s="4"/>
      <c r="F56" s="4">
        <v>89</v>
      </c>
      <c r="G56" s="8"/>
      <c r="H56" s="4"/>
      <c r="I56" s="10">
        <v>87.1</v>
      </c>
      <c r="J56" s="4">
        <v>104</v>
      </c>
      <c r="K56" s="4">
        <v>108</v>
      </c>
      <c r="L56" s="4">
        <v>-112</v>
      </c>
      <c r="M56" s="4">
        <v>128</v>
      </c>
      <c r="N56" s="4">
        <v>-131</v>
      </c>
      <c r="O56" s="4">
        <v>-131</v>
      </c>
      <c r="P56" s="4">
        <f t="shared" si="6"/>
        <v>108</v>
      </c>
      <c r="Q56" s="4">
        <f t="shared" si="7"/>
        <v>128</v>
      </c>
      <c r="R56" s="10">
        <f t="shared" si="5"/>
        <v>236</v>
      </c>
    </row>
    <row r="57" spans="1:18">
      <c r="A57" s="4">
        <v>5</v>
      </c>
      <c r="B57" s="4" t="s">
        <v>67</v>
      </c>
      <c r="C57" s="4" t="s">
        <v>68</v>
      </c>
      <c r="D57" s="4" t="s">
        <v>69</v>
      </c>
      <c r="E57" s="4"/>
      <c r="F57" s="4">
        <v>89</v>
      </c>
      <c r="G57" s="4"/>
      <c r="H57" s="4"/>
      <c r="I57" s="11">
        <v>87.85</v>
      </c>
      <c r="J57" s="4">
        <v>114</v>
      </c>
      <c r="K57" s="4">
        <v>-118</v>
      </c>
      <c r="L57" s="4">
        <v>-118</v>
      </c>
      <c r="M57" s="4">
        <v>137</v>
      </c>
      <c r="N57" s="4">
        <v>142</v>
      </c>
      <c r="O57" s="4">
        <v>-146</v>
      </c>
      <c r="P57" s="4">
        <f t="shared" si="6"/>
        <v>114</v>
      </c>
      <c r="Q57" s="4">
        <f t="shared" si="7"/>
        <v>142</v>
      </c>
      <c r="R57" s="10">
        <f t="shared" si="5"/>
        <v>256</v>
      </c>
    </row>
    <row r="58" spans="1:18">
      <c r="A58" s="4">
        <v>6</v>
      </c>
      <c r="B58" s="4" t="s">
        <v>63</v>
      </c>
      <c r="C58" s="4" t="s">
        <v>70</v>
      </c>
      <c r="D58" s="4" t="s">
        <v>71</v>
      </c>
      <c r="E58" s="4"/>
      <c r="F58" s="4">
        <v>89</v>
      </c>
      <c r="G58" s="8"/>
      <c r="H58" s="4"/>
      <c r="I58" s="10">
        <v>88.9</v>
      </c>
      <c r="J58" s="4">
        <v>115</v>
      </c>
      <c r="K58" s="4">
        <v>-119</v>
      </c>
      <c r="L58" s="4">
        <v>-119</v>
      </c>
      <c r="M58" s="4">
        <v>140</v>
      </c>
      <c r="N58" s="4">
        <v>144</v>
      </c>
      <c r="O58" s="4">
        <v>-146</v>
      </c>
      <c r="P58" s="4">
        <f t="shared" si="6"/>
        <v>115</v>
      </c>
      <c r="Q58" s="4">
        <f t="shared" si="7"/>
        <v>144</v>
      </c>
      <c r="R58" s="10">
        <f t="shared" si="5"/>
        <v>259</v>
      </c>
    </row>
    <row r="59" spans="1:18">
      <c r="A59" s="4">
        <v>7</v>
      </c>
      <c r="B59" s="4" t="s">
        <v>72</v>
      </c>
      <c r="C59" s="4" t="s">
        <v>73</v>
      </c>
      <c r="D59" s="4" t="s">
        <v>43</v>
      </c>
      <c r="E59" s="4"/>
      <c r="F59" s="4">
        <v>96</v>
      </c>
      <c r="G59" s="4"/>
      <c r="H59" s="4"/>
      <c r="I59" s="11">
        <v>94.35</v>
      </c>
      <c r="J59" s="4">
        <v>112</v>
      </c>
      <c r="K59" s="4">
        <v>116</v>
      </c>
      <c r="L59" s="4">
        <v>120</v>
      </c>
      <c r="M59" s="4">
        <v>145</v>
      </c>
      <c r="N59" s="4">
        <v>150</v>
      </c>
      <c r="O59" s="4">
        <v>155</v>
      </c>
      <c r="P59" s="4">
        <f t="shared" si="6"/>
        <v>120</v>
      </c>
      <c r="Q59" s="4">
        <f t="shared" si="7"/>
        <v>155</v>
      </c>
      <c r="R59" s="10">
        <f t="shared" si="5"/>
        <v>275</v>
      </c>
    </row>
    <row r="60" spans="1:18">
      <c r="A60" s="4">
        <v>8</v>
      </c>
      <c r="B60" s="4" t="s">
        <v>74</v>
      </c>
      <c r="C60" s="4" t="s">
        <v>75</v>
      </c>
      <c r="D60" s="4" t="s">
        <v>25</v>
      </c>
      <c r="E60" s="4"/>
      <c r="F60" s="4">
        <v>102</v>
      </c>
      <c r="G60" s="8"/>
      <c r="H60" s="4"/>
      <c r="I60" s="10">
        <v>99.15</v>
      </c>
      <c r="J60" s="4">
        <v>100</v>
      </c>
      <c r="K60" s="4">
        <v>105</v>
      </c>
      <c r="L60" s="4">
        <v>-110</v>
      </c>
      <c r="M60" s="4">
        <v>120</v>
      </c>
      <c r="N60" s="4">
        <v>126</v>
      </c>
      <c r="O60" s="4">
        <v>-133</v>
      </c>
      <c r="P60" s="4">
        <f t="shared" si="6"/>
        <v>105</v>
      </c>
      <c r="Q60" s="4">
        <f t="shared" si="7"/>
        <v>126</v>
      </c>
      <c r="R60" s="10">
        <f t="shared" si="5"/>
        <v>231</v>
      </c>
    </row>
    <row r="61" spans="1:18">
      <c r="A61" s="4">
        <v>9</v>
      </c>
      <c r="B61" s="4" t="s">
        <v>76</v>
      </c>
      <c r="C61" s="4" t="s">
        <v>77</v>
      </c>
      <c r="D61" s="4" t="s">
        <v>22</v>
      </c>
      <c r="E61" s="4"/>
      <c r="F61" s="4" t="s">
        <v>78</v>
      </c>
      <c r="G61" s="5"/>
      <c r="H61" s="4"/>
      <c r="I61" s="11">
        <v>121.8</v>
      </c>
      <c r="J61" s="4">
        <v>125</v>
      </c>
      <c r="K61" s="4">
        <v>130</v>
      </c>
      <c r="L61" s="4">
        <v>-135</v>
      </c>
      <c r="M61" s="4">
        <v>160</v>
      </c>
      <c r="N61" s="4">
        <v>165</v>
      </c>
      <c r="O61" s="4">
        <v>170</v>
      </c>
      <c r="P61" s="4">
        <f t="shared" si="6"/>
        <v>130</v>
      </c>
      <c r="Q61" s="4">
        <f t="shared" si="7"/>
        <v>170</v>
      </c>
      <c r="R61" s="10">
        <f t="shared" si="5"/>
        <v>300</v>
      </c>
    </row>
    <row r="71" spans="1:18" ht="26">
      <c r="A71" s="37" t="s">
        <v>79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1:18">
      <c r="A72" s="38"/>
      <c r="B72" s="38"/>
      <c r="C72" s="1"/>
      <c r="D72" s="1"/>
      <c r="E72" s="1"/>
      <c r="F72" s="1"/>
      <c r="G72" s="1"/>
      <c r="H72" s="1"/>
      <c r="I72" s="1"/>
      <c r="J72" s="38"/>
      <c r="K72" s="38"/>
      <c r="L72" s="38"/>
      <c r="M72" s="38"/>
      <c r="N72" s="38"/>
      <c r="O72" s="38"/>
      <c r="P72" s="38"/>
      <c r="Q72" s="38"/>
      <c r="R72" s="1"/>
    </row>
    <row r="73" spans="1:18">
      <c r="A73" s="31" t="s">
        <v>1</v>
      </c>
      <c r="B73" s="39" t="s">
        <v>2</v>
      </c>
      <c r="C73" s="40"/>
      <c r="D73" s="31" t="s">
        <v>3</v>
      </c>
      <c r="E73" s="33" t="s">
        <v>4</v>
      </c>
      <c r="F73" s="31" t="s">
        <v>5</v>
      </c>
      <c r="G73" s="35" t="s">
        <v>6</v>
      </c>
      <c r="H73" s="35" t="s">
        <v>7</v>
      </c>
      <c r="I73" s="31" t="s">
        <v>8</v>
      </c>
      <c r="J73" s="29" t="s">
        <v>9</v>
      </c>
      <c r="K73" s="43"/>
      <c r="L73" s="30"/>
      <c r="M73" s="29" t="s">
        <v>10</v>
      </c>
      <c r="N73" s="43"/>
      <c r="O73" s="30"/>
      <c r="P73" s="29" t="s">
        <v>11</v>
      </c>
      <c r="Q73" s="30"/>
      <c r="R73" s="31" t="s">
        <v>12</v>
      </c>
    </row>
    <row r="74" spans="1:18" ht="17">
      <c r="A74" s="32"/>
      <c r="B74" s="41"/>
      <c r="C74" s="42"/>
      <c r="D74" s="32"/>
      <c r="E74" s="34"/>
      <c r="F74" s="32"/>
      <c r="G74" s="36"/>
      <c r="H74" s="36"/>
      <c r="I74" s="32"/>
      <c r="J74" s="2">
        <v>1</v>
      </c>
      <c r="K74" s="2">
        <v>2</v>
      </c>
      <c r="L74" s="2">
        <v>3</v>
      </c>
      <c r="M74" s="2">
        <v>1</v>
      </c>
      <c r="N74" s="2">
        <v>2</v>
      </c>
      <c r="O74" s="2">
        <v>3</v>
      </c>
      <c r="P74" s="3" t="s">
        <v>15</v>
      </c>
      <c r="Q74" s="3" t="s">
        <v>16</v>
      </c>
      <c r="R74" s="32"/>
    </row>
    <row r="75" spans="1:18">
      <c r="A75" s="4">
        <v>1</v>
      </c>
      <c r="B75" s="4" t="s">
        <v>80</v>
      </c>
      <c r="C75" s="4" t="s">
        <v>81</v>
      </c>
      <c r="D75" s="4" t="s">
        <v>82</v>
      </c>
      <c r="E75" s="12"/>
      <c r="F75" s="4">
        <v>64</v>
      </c>
      <c r="G75" s="5"/>
      <c r="H75" s="4"/>
      <c r="I75" s="6">
        <v>63.85</v>
      </c>
      <c r="J75" s="4">
        <v>-78</v>
      </c>
      <c r="K75" s="4">
        <v>78</v>
      </c>
      <c r="L75" s="4">
        <v>82</v>
      </c>
      <c r="M75" s="4">
        <v>93</v>
      </c>
      <c r="N75" s="4">
        <v>-97</v>
      </c>
      <c r="O75" s="4">
        <v>98</v>
      </c>
      <c r="P75" s="4">
        <f>MAX(J75:L75)</f>
        <v>82</v>
      </c>
      <c r="Q75" s="4">
        <f>MAX(M75:O75)</f>
        <v>98</v>
      </c>
      <c r="R75" s="10">
        <f t="shared" ref="R75:R82" si="8">IF(P75&lt;0,0,IF(Q75&lt;0,0,P75+Q75))</f>
        <v>180</v>
      </c>
    </row>
    <row r="76" spans="1:18">
      <c r="A76" s="4">
        <v>2</v>
      </c>
      <c r="B76" s="4" t="s">
        <v>83</v>
      </c>
      <c r="C76" s="4" t="s">
        <v>84</v>
      </c>
      <c r="D76" s="4" t="s">
        <v>85</v>
      </c>
      <c r="E76" s="4"/>
      <c r="F76" s="4">
        <v>64</v>
      </c>
      <c r="G76" s="8"/>
      <c r="H76" s="4"/>
      <c r="I76" s="10">
        <v>63.85</v>
      </c>
      <c r="J76" s="4">
        <v>-72</v>
      </c>
      <c r="K76" s="4">
        <v>72</v>
      </c>
      <c r="L76" s="4">
        <v>-75</v>
      </c>
      <c r="M76" s="4">
        <v>96</v>
      </c>
      <c r="N76" s="4">
        <v>98</v>
      </c>
      <c r="O76" s="4">
        <v>-101</v>
      </c>
      <c r="P76" s="4">
        <f t="shared" ref="P76:P82" si="9">MAX(J76:L76)</f>
        <v>72</v>
      </c>
      <c r="Q76" s="4">
        <f t="shared" ref="Q76:Q82" si="10">MAX(M76:O76)</f>
        <v>98</v>
      </c>
      <c r="R76" s="10">
        <f t="shared" si="8"/>
        <v>170</v>
      </c>
    </row>
    <row r="77" spans="1:18">
      <c r="A77" s="4">
        <v>3</v>
      </c>
      <c r="B77" s="4" t="s">
        <v>86</v>
      </c>
      <c r="C77" s="4" t="s">
        <v>87</v>
      </c>
      <c r="D77" s="4" t="s">
        <v>88</v>
      </c>
      <c r="E77" s="4"/>
      <c r="F77" s="4">
        <v>64</v>
      </c>
      <c r="G77" s="4"/>
      <c r="H77" s="4"/>
      <c r="I77" s="11">
        <v>62.55</v>
      </c>
      <c r="J77" s="4">
        <v>-68</v>
      </c>
      <c r="K77" s="4">
        <v>69</v>
      </c>
      <c r="L77" s="4">
        <v>72</v>
      </c>
      <c r="M77" s="4">
        <v>82</v>
      </c>
      <c r="N77" s="4">
        <v>85</v>
      </c>
      <c r="O77" s="4">
        <v>-88</v>
      </c>
      <c r="P77" s="4">
        <f t="shared" si="9"/>
        <v>72</v>
      </c>
      <c r="Q77" s="4">
        <f t="shared" si="10"/>
        <v>85</v>
      </c>
      <c r="R77" s="10">
        <f t="shared" si="8"/>
        <v>157</v>
      </c>
    </row>
    <row r="78" spans="1:18">
      <c r="A78" s="4">
        <v>4</v>
      </c>
      <c r="B78" s="4" t="s">
        <v>89</v>
      </c>
      <c r="C78" s="4" t="s">
        <v>90</v>
      </c>
      <c r="D78" s="4" t="s">
        <v>25</v>
      </c>
      <c r="E78" s="4"/>
      <c r="F78" s="4">
        <v>64</v>
      </c>
      <c r="G78" s="8"/>
      <c r="H78" s="4"/>
      <c r="I78" s="10">
        <v>63.6</v>
      </c>
      <c r="J78" s="4">
        <v>70</v>
      </c>
      <c r="K78" s="4">
        <v>74</v>
      </c>
      <c r="L78" s="4">
        <v>-77</v>
      </c>
      <c r="M78" s="4">
        <v>88</v>
      </c>
      <c r="N78" s="4">
        <v>92</v>
      </c>
      <c r="O78" s="4">
        <v>95</v>
      </c>
      <c r="P78" s="4">
        <f t="shared" si="9"/>
        <v>74</v>
      </c>
      <c r="Q78" s="4">
        <f t="shared" si="10"/>
        <v>95</v>
      </c>
      <c r="R78" s="10">
        <f t="shared" si="8"/>
        <v>169</v>
      </c>
    </row>
    <row r="79" spans="1:18">
      <c r="A79" s="4">
        <v>5</v>
      </c>
      <c r="B79" s="4" t="s">
        <v>91</v>
      </c>
      <c r="C79" s="4" t="s">
        <v>92</v>
      </c>
      <c r="D79" s="4" t="s">
        <v>25</v>
      </c>
      <c r="E79" s="4"/>
      <c r="F79" s="4">
        <v>64</v>
      </c>
      <c r="G79" s="4"/>
      <c r="H79" s="4"/>
      <c r="I79" s="11">
        <v>62.2</v>
      </c>
      <c r="J79" s="4">
        <v>65</v>
      </c>
      <c r="K79" s="4">
        <v>68</v>
      </c>
      <c r="L79" s="4">
        <v>70</v>
      </c>
      <c r="M79" s="4">
        <v>83</v>
      </c>
      <c r="N79" s="4">
        <v>-87</v>
      </c>
      <c r="O79" s="4">
        <v>87</v>
      </c>
      <c r="P79" s="4">
        <f t="shared" si="9"/>
        <v>70</v>
      </c>
      <c r="Q79" s="4">
        <f t="shared" si="10"/>
        <v>87</v>
      </c>
      <c r="R79" s="10">
        <f t="shared" si="8"/>
        <v>157</v>
      </c>
    </row>
    <row r="80" spans="1:18">
      <c r="A80" s="4">
        <v>6</v>
      </c>
      <c r="B80" s="4" t="s">
        <v>93</v>
      </c>
      <c r="C80" s="4" t="s">
        <v>94</v>
      </c>
      <c r="D80" s="4" t="s">
        <v>60</v>
      </c>
      <c r="E80" s="4"/>
      <c r="F80" s="4">
        <v>64</v>
      </c>
      <c r="G80" s="8"/>
      <c r="H80" s="4"/>
      <c r="I80" s="10">
        <v>63.25</v>
      </c>
      <c r="J80" s="4">
        <v>67</v>
      </c>
      <c r="K80" s="4">
        <v>-70</v>
      </c>
      <c r="L80" s="4">
        <v>72</v>
      </c>
      <c r="M80" s="4">
        <v>92</v>
      </c>
      <c r="N80" s="4">
        <v>95</v>
      </c>
      <c r="O80" s="4">
        <v>-98</v>
      </c>
      <c r="P80" s="4">
        <f t="shared" si="9"/>
        <v>72</v>
      </c>
      <c r="Q80" s="4">
        <f t="shared" si="10"/>
        <v>95</v>
      </c>
      <c r="R80" s="10">
        <f t="shared" si="8"/>
        <v>167</v>
      </c>
    </row>
    <row r="81" spans="1:18">
      <c r="A81" s="4">
        <v>7</v>
      </c>
      <c r="B81" s="4" t="s">
        <v>95</v>
      </c>
      <c r="C81" s="4" t="s">
        <v>27</v>
      </c>
      <c r="D81" s="4" t="s">
        <v>25</v>
      </c>
      <c r="E81" s="4"/>
      <c r="F81" s="4">
        <v>76</v>
      </c>
      <c r="G81" s="4"/>
      <c r="H81" s="4"/>
      <c r="I81" s="11">
        <v>75.95</v>
      </c>
      <c r="J81" s="4">
        <v>-70</v>
      </c>
      <c r="K81" s="4">
        <v>70</v>
      </c>
      <c r="L81" s="4">
        <v>-72</v>
      </c>
      <c r="M81" s="4">
        <v>84</v>
      </c>
      <c r="N81" s="4">
        <v>-87</v>
      </c>
      <c r="O81" s="4">
        <v>87</v>
      </c>
      <c r="P81" s="4">
        <f t="shared" si="9"/>
        <v>70</v>
      </c>
      <c r="Q81" s="4">
        <f t="shared" si="10"/>
        <v>87</v>
      </c>
      <c r="R81" s="10">
        <f t="shared" si="8"/>
        <v>157</v>
      </c>
    </row>
    <row r="82" spans="1:18">
      <c r="A82" s="4">
        <v>8</v>
      </c>
      <c r="B82" s="4" t="s">
        <v>96</v>
      </c>
      <c r="C82" s="4" t="s">
        <v>97</v>
      </c>
      <c r="D82" s="4" t="s">
        <v>25</v>
      </c>
      <c r="E82" s="4"/>
      <c r="F82" s="4">
        <v>76</v>
      </c>
      <c r="G82" s="8"/>
      <c r="H82" s="4"/>
      <c r="I82" s="10">
        <v>71.650000000000006</v>
      </c>
      <c r="J82" s="4">
        <v>66</v>
      </c>
      <c r="K82" s="4">
        <v>-68</v>
      </c>
      <c r="L82" s="4">
        <v>-69</v>
      </c>
      <c r="M82" s="4">
        <v>84</v>
      </c>
      <c r="N82" s="4">
        <v>-87</v>
      </c>
      <c r="O82" s="4">
        <v>87</v>
      </c>
      <c r="P82" s="4">
        <f t="shared" si="9"/>
        <v>66</v>
      </c>
      <c r="Q82" s="4">
        <f t="shared" si="10"/>
        <v>87</v>
      </c>
      <c r="R82" s="10">
        <f t="shared" si="8"/>
        <v>153</v>
      </c>
    </row>
    <row r="92" spans="1:18" ht="26">
      <c r="A92" s="37" t="s">
        <v>98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</row>
    <row r="93" spans="1:18">
      <c r="A93" s="38"/>
      <c r="B93" s="38"/>
      <c r="C93" s="1"/>
      <c r="D93" s="1"/>
      <c r="E93" s="1"/>
      <c r="F93" s="1"/>
      <c r="G93" s="1"/>
      <c r="H93" s="1"/>
      <c r="I93" s="1"/>
      <c r="J93" s="38"/>
      <c r="K93" s="38"/>
      <c r="L93" s="38"/>
      <c r="M93" s="38"/>
      <c r="N93" s="38"/>
      <c r="O93" s="38"/>
      <c r="P93" s="38"/>
      <c r="Q93" s="38"/>
      <c r="R93" s="1"/>
    </row>
    <row r="94" spans="1:18">
      <c r="A94" s="31" t="s">
        <v>1</v>
      </c>
      <c r="B94" s="39" t="s">
        <v>2</v>
      </c>
      <c r="C94" s="40"/>
      <c r="D94" s="31" t="s">
        <v>3</v>
      </c>
      <c r="E94" s="33" t="s">
        <v>4</v>
      </c>
      <c r="F94" s="31" t="s">
        <v>5</v>
      </c>
      <c r="G94" s="35" t="s">
        <v>6</v>
      </c>
      <c r="H94" s="35" t="s">
        <v>7</v>
      </c>
      <c r="I94" s="31" t="s">
        <v>8</v>
      </c>
      <c r="J94" s="29" t="s">
        <v>9</v>
      </c>
      <c r="K94" s="43"/>
      <c r="L94" s="30"/>
      <c r="M94" s="29" t="s">
        <v>10</v>
      </c>
      <c r="N94" s="43"/>
      <c r="O94" s="30"/>
      <c r="P94" s="29" t="s">
        <v>11</v>
      </c>
      <c r="Q94" s="30"/>
      <c r="R94" s="31" t="s">
        <v>12</v>
      </c>
    </row>
    <row r="95" spans="1:18" ht="17">
      <c r="A95" s="32"/>
      <c r="B95" s="41"/>
      <c r="C95" s="42"/>
      <c r="D95" s="32"/>
      <c r="E95" s="34"/>
      <c r="F95" s="32"/>
      <c r="G95" s="36"/>
      <c r="H95" s="36"/>
      <c r="I95" s="32"/>
      <c r="J95" s="2">
        <v>1</v>
      </c>
      <c r="K95" s="2">
        <v>2</v>
      </c>
      <c r="L95" s="2">
        <v>3</v>
      </c>
      <c r="M95" s="2">
        <v>1</v>
      </c>
      <c r="N95" s="2">
        <v>2</v>
      </c>
      <c r="O95" s="2">
        <v>3</v>
      </c>
      <c r="P95" s="3" t="s">
        <v>15</v>
      </c>
      <c r="Q95" s="3" t="s">
        <v>16</v>
      </c>
      <c r="R95" s="32"/>
    </row>
    <row r="96" spans="1:18">
      <c r="A96" s="4">
        <v>1</v>
      </c>
      <c r="B96" s="4" t="s">
        <v>99</v>
      </c>
      <c r="C96" s="4" t="s">
        <v>100</v>
      </c>
      <c r="D96" s="4" t="s">
        <v>101</v>
      </c>
      <c r="E96" s="12"/>
      <c r="F96" s="4">
        <v>71</v>
      </c>
      <c r="G96" s="5"/>
      <c r="H96" s="4"/>
      <c r="I96" s="6">
        <v>65.3</v>
      </c>
      <c r="J96" s="4">
        <v>56</v>
      </c>
      <c r="K96" s="4">
        <v>59</v>
      </c>
      <c r="L96" s="4">
        <v>61</v>
      </c>
      <c r="M96" s="4">
        <v>77</v>
      </c>
      <c r="N96" s="4">
        <v>80</v>
      </c>
      <c r="O96" s="4">
        <v>-83</v>
      </c>
      <c r="P96" s="4">
        <f>MAX(J96:L96)</f>
        <v>61</v>
      </c>
      <c r="Q96" s="4">
        <f>MAX(M96:O96)</f>
        <v>80</v>
      </c>
      <c r="R96" s="10">
        <f t="shared" ref="R96:R104" si="11">IF(P96&lt;0,0,IF(Q96&lt;0,0,P96+Q96))</f>
        <v>141</v>
      </c>
    </row>
    <row r="97" spans="1:18">
      <c r="A97" s="4">
        <v>2</v>
      </c>
      <c r="B97" s="4" t="s">
        <v>102</v>
      </c>
      <c r="C97" s="4" t="s">
        <v>103</v>
      </c>
      <c r="D97" s="4" t="s">
        <v>25</v>
      </c>
      <c r="E97" s="4"/>
      <c r="F97" s="4">
        <v>71</v>
      </c>
      <c r="G97" s="8"/>
      <c r="H97" s="4"/>
      <c r="I97" s="10">
        <v>70.650000000000006</v>
      </c>
      <c r="J97" s="4">
        <v>67</v>
      </c>
      <c r="K97" s="4">
        <v>-70</v>
      </c>
      <c r="L97" s="4">
        <v>-70</v>
      </c>
      <c r="M97" s="4">
        <v>76</v>
      </c>
      <c r="N97" s="4">
        <v>79</v>
      </c>
      <c r="O97" s="4">
        <v>-81</v>
      </c>
      <c r="P97" s="4">
        <f t="shared" ref="P97:P104" si="12">MAX(J97:L97)</f>
        <v>67</v>
      </c>
      <c r="Q97" s="4">
        <f t="shared" ref="Q97:Q104" si="13">MAX(M97:O97)</f>
        <v>79</v>
      </c>
      <c r="R97" s="10">
        <f t="shared" si="11"/>
        <v>146</v>
      </c>
    </row>
    <row r="98" spans="1:18">
      <c r="A98" s="4">
        <v>3</v>
      </c>
      <c r="B98" s="4" t="s">
        <v>104</v>
      </c>
      <c r="C98" s="4" t="s">
        <v>105</v>
      </c>
      <c r="D98" s="4" t="s">
        <v>88</v>
      </c>
      <c r="E98" s="4"/>
      <c r="F98" s="4">
        <v>71</v>
      </c>
      <c r="G98" s="4"/>
      <c r="H98" s="4"/>
      <c r="I98" s="11">
        <v>68.55</v>
      </c>
      <c r="J98" s="4">
        <v>73</v>
      </c>
      <c r="K98" s="4">
        <v>-76</v>
      </c>
      <c r="L98" s="4">
        <v>76</v>
      </c>
      <c r="M98" s="4">
        <v>-95</v>
      </c>
      <c r="N98" s="4">
        <v>-95</v>
      </c>
      <c r="O98" s="4">
        <v>95</v>
      </c>
      <c r="P98" s="4">
        <f t="shared" si="12"/>
        <v>76</v>
      </c>
      <c r="Q98" s="4">
        <f t="shared" si="13"/>
        <v>95</v>
      </c>
      <c r="R98" s="10">
        <f t="shared" si="11"/>
        <v>171</v>
      </c>
    </row>
    <row r="99" spans="1:18">
      <c r="A99" s="4">
        <v>4</v>
      </c>
      <c r="B99" s="4" t="s">
        <v>106</v>
      </c>
      <c r="C99" s="4" t="s">
        <v>107</v>
      </c>
      <c r="D99" s="4" t="s">
        <v>56</v>
      </c>
      <c r="E99" s="4"/>
      <c r="F99" s="4">
        <v>71</v>
      </c>
      <c r="G99" s="8"/>
      <c r="H99" s="4"/>
      <c r="I99" s="10">
        <v>70.150000000000006</v>
      </c>
      <c r="J99" s="4">
        <v>75</v>
      </c>
      <c r="K99" s="4">
        <v>79</v>
      </c>
      <c r="L99" s="4">
        <v>82</v>
      </c>
      <c r="M99" s="4">
        <v>100</v>
      </c>
      <c r="N99" s="4">
        <v>105</v>
      </c>
      <c r="O99" s="4">
        <v>108</v>
      </c>
      <c r="P99" s="4">
        <f t="shared" si="12"/>
        <v>82</v>
      </c>
      <c r="Q99" s="4">
        <f t="shared" si="13"/>
        <v>108</v>
      </c>
      <c r="R99" s="10">
        <f t="shared" si="11"/>
        <v>190</v>
      </c>
    </row>
    <row r="100" spans="1:18">
      <c r="A100" s="4">
        <v>5</v>
      </c>
      <c r="B100" s="4" t="s">
        <v>108</v>
      </c>
      <c r="C100" s="4" t="s">
        <v>109</v>
      </c>
      <c r="D100" s="4" t="s">
        <v>110</v>
      </c>
      <c r="E100" s="4"/>
      <c r="F100" s="4">
        <v>71</v>
      </c>
      <c r="G100" s="4"/>
      <c r="H100" s="4"/>
      <c r="I100" s="11">
        <v>69.400000000000006</v>
      </c>
      <c r="J100" s="4">
        <v>75</v>
      </c>
      <c r="K100" s="4">
        <v>79</v>
      </c>
      <c r="L100" s="4">
        <v>-83</v>
      </c>
      <c r="M100" s="4">
        <v>97</v>
      </c>
      <c r="N100" s="4">
        <v>101</v>
      </c>
      <c r="O100" s="4">
        <v>-104</v>
      </c>
      <c r="P100" s="4">
        <f t="shared" si="12"/>
        <v>79</v>
      </c>
      <c r="Q100" s="4">
        <f t="shared" si="13"/>
        <v>101</v>
      </c>
      <c r="R100" s="10">
        <f t="shared" si="11"/>
        <v>180</v>
      </c>
    </row>
    <row r="101" spans="1:18">
      <c r="A101" s="4">
        <v>6</v>
      </c>
      <c r="B101" s="4" t="s">
        <v>111</v>
      </c>
      <c r="C101" s="4" t="s">
        <v>112</v>
      </c>
      <c r="D101" s="4" t="s">
        <v>25</v>
      </c>
      <c r="E101" s="4"/>
      <c r="F101" s="4">
        <v>81</v>
      </c>
      <c r="G101" s="8"/>
      <c r="H101" s="4"/>
      <c r="I101" s="10">
        <v>80.95</v>
      </c>
      <c r="J101" s="4">
        <v>90</v>
      </c>
      <c r="K101" s="4">
        <v>-93</v>
      </c>
      <c r="L101" s="4">
        <v>-93</v>
      </c>
      <c r="M101" s="4">
        <v>-107</v>
      </c>
      <c r="N101" s="4">
        <v>-107</v>
      </c>
      <c r="O101" s="4">
        <v>107</v>
      </c>
      <c r="P101" s="4">
        <f t="shared" si="12"/>
        <v>90</v>
      </c>
      <c r="Q101" s="4">
        <f t="shared" si="13"/>
        <v>107</v>
      </c>
      <c r="R101" s="10">
        <f t="shared" si="11"/>
        <v>197</v>
      </c>
    </row>
    <row r="102" spans="1:18">
      <c r="A102" s="4">
        <v>7</v>
      </c>
      <c r="B102" s="4" t="s">
        <v>113</v>
      </c>
      <c r="C102" s="4" t="s">
        <v>114</v>
      </c>
      <c r="D102" s="4" t="s">
        <v>115</v>
      </c>
      <c r="E102" s="4"/>
      <c r="F102" s="4">
        <v>81</v>
      </c>
      <c r="G102" s="4"/>
      <c r="H102" s="4"/>
      <c r="I102" s="11">
        <v>80.400000000000006</v>
      </c>
      <c r="J102" s="4">
        <v>71</v>
      </c>
      <c r="K102" s="4">
        <v>-75</v>
      </c>
      <c r="L102" s="4">
        <v>75</v>
      </c>
      <c r="M102" s="4">
        <v>96</v>
      </c>
      <c r="N102" s="4">
        <v>-100</v>
      </c>
      <c r="O102" s="4">
        <v>-100</v>
      </c>
      <c r="P102" s="4">
        <f t="shared" si="12"/>
        <v>75</v>
      </c>
      <c r="Q102" s="4">
        <f t="shared" si="13"/>
        <v>96</v>
      </c>
      <c r="R102" s="10">
        <f t="shared" si="11"/>
        <v>171</v>
      </c>
    </row>
    <row r="103" spans="1:18">
      <c r="A103" s="4">
        <v>8</v>
      </c>
      <c r="B103" s="4" t="s">
        <v>116</v>
      </c>
      <c r="C103" s="4" t="s">
        <v>117</v>
      </c>
      <c r="D103" s="4" t="s">
        <v>25</v>
      </c>
      <c r="E103" s="4"/>
      <c r="F103" s="4">
        <v>81</v>
      </c>
      <c r="G103" s="8"/>
      <c r="H103" s="4"/>
      <c r="I103" s="10">
        <v>80.2</v>
      </c>
      <c r="J103" s="4">
        <v>72</v>
      </c>
      <c r="K103" s="4">
        <v>76</v>
      </c>
      <c r="L103" s="4">
        <v>-79</v>
      </c>
      <c r="M103" s="4">
        <v>92</v>
      </c>
      <c r="N103" s="4">
        <v>95</v>
      </c>
      <c r="O103" s="4">
        <v>-98</v>
      </c>
      <c r="P103" s="4">
        <f t="shared" si="12"/>
        <v>76</v>
      </c>
      <c r="Q103" s="4">
        <f t="shared" si="13"/>
        <v>95</v>
      </c>
      <c r="R103" s="10">
        <f t="shared" si="11"/>
        <v>171</v>
      </c>
    </row>
    <row r="104" spans="1:18">
      <c r="A104" s="4">
        <v>9</v>
      </c>
      <c r="B104" s="4" t="s">
        <v>118</v>
      </c>
      <c r="C104" s="4" t="s">
        <v>119</v>
      </c>
      <c r="D104" s="4" t="s">
        <v>120</v>
      </c>
      <c r="E104" s="4"/>
      <c r="F104" s="4">
        <v>87</v>
      </c>
      <c r="G104" s="5"/>
      <c r="H104" s="4"/>
      <c r="I104" s="11">
        <v>81.099999999999994</v>
      </c>
      <c r="J104" s="4">
        <v>75</v>
      </c>
      <c r="K104" s="4">
        <v>-78</v>
      </c>
      <c r="L104" s="4">
        <v>78</v>
      </c>
      <c r="M104" s="4">
        <v>95</v>
      </c>
      <c r="N104" s="4">
        <v>100</v>
      </c>
      <c r="O104" s="4">
        <v>-104</v>
      </c>
      <c r="P104" s="4">
        <f t="shared" si="12"/>
        <v>78</v>
      </c>
      <c r="Q104" s="4">
        <f t="shared" si="13"/>
        <v>100</v>
      </c>
      <c r="R104" s="10">
        <f t="shared" si="11"/>
        <v>178</v>
      </c>
    </row>
  </sheetData>
  <mergeCells count="90">
    <mergeCell ref="A8:R8"/>
    <mergeCell ref="A9:B9"/>
    <mergeCell ref="J9:K9"/>
    <mergeCell ref="L9:M9"/>
    <mergeCell ref="N9:O9"/>
    <mergeCell ref="P9:Q9"/>
    <mergeCell ref="A27:R27"/>
    <mergeCell ref="A28:B28"/>
    <mergeCell ref="J28:K28"/>
    <mergeCell ref="L28:M28"/>
    <mergeCell ref="N28:O28"/>
    <mergeCell ref="P28:Q28"/>
    <mergeCell ref="H10:H11"/>
    <mergeCell ref="I10:I11"/>
    <mergeCell ref="J10:L10"/>
    <mergeCell ref="M10:O10"/>
    <mergeCell ref="P10:Q10"/>
    <mergeCell ref="R10:R11"/>
    <mergeCell ref="A10:A11"/>
    <mergeCell ref="B10:C11"/>
    <mergeCell ref="D10:D11"/>
    <mergeCell ref="E29:E30"/>
    <mergeCell ref="F29:F30"/>
    <mergeCell ref="G29:G30"/>
    <mergeCell ref="E10:E11"/>
    <mergeCell ref="F10:F11"/>
    <mergeCell ref="G10:G11"/>
    <mergeCell ref="A49:R49"/>
    <mergeCell ref="A50:B50"/>
    <mergeCell ref="J50:K50"/>
    <mergeCell ref="L50:M50"/>
    <mergeCell ref="N50:O50"/>
    <mergeCell ref="P50:Q50"/>
    <mergeCell ref="H29:H30"/>
    <mergeCell ref="I29:I30"/>
    <mergeCell ref="J29:L29"/>
    <mergeCell ref="M29:O29"/>
    <mergeCell ref="P29:Q29"/>
    <mergeCell ref="R29:R30"/>
    <mergeCell ref="A29:A30"/>
    <mergeCell ref="B29:C30"/>
    <mergeCell ref="D29:D30"/>
    <mergeCell ref="A72:B72"/>
    <mergeCell ref="H51:H52"/>
    <mergeCell ref="I51:I52"/>
    <mergeCell ref="J51:L51"/>
    <mergeCell ref="M51:O51"/>
    <mergeCell ref="P51:Q51"/>
    <mergeCell ref="R51:R52"/>
    <mergeCell ref="A51:A52"/>
    <mergeCell ref="B51:C52"/>
    <mergeCell ref="D51:D52"/>
    <mergeCell ref="E51:E52"/>
    <mergeCell ref="F51:F52"/>
    <mergeCell ref="G51:G52"/>
    <mergeCell ref="A71:R71"/>
    <mergeCell ref="J72:K72"/>
    <mergeCell ref="L72:M72"/>
    <mergeCell ref="N72:O72"/>
    <mergeCell ref="P72:Q72"/>
    <mergeCell ref="R73:R74"/>
    <mergeCell ref="P73:Q73"/>
    <mergeCell ref="I94:I95"/>
    <mergeCell ref="J94:L94"/>
    <mergeCell ref="M94:O94"/>
    <mergeCell ref="A93:B93"/>
    <mergeCell ref="I73:I74"/>
    <mergeCell ref="J73:L73"/>
    <mergeCell ref="M73:O73"/>
    <mergeCell ref="H73:H74"/>
    <mergeCell ref="A73:A74"/>
    <mergeCell ref="B73:C74"/>
    <mergeCell ref="D73:D74"/>
    <mergeCell ref="E73:E74"/>
    <mergeCell ref="F73:F74"/>
    <mergeCell ref="G73:G74"/>
    <mergeCell ref="P94:Q94"/>
    <mergeCell ref="R94:R95"/>
    <mergeCell ref="H94:H95"/>
    <mergeCell ref="A92:R92"/>
    <mergeCell ref="J93:K93"/>
    <mergeCell ref="L93:M93"/>
    <mergeCell ref="N93:O93"/>
    <mergeCell ref="P93:Q93"/>
    <mergeCell ref="A94:A95"/>
    <mergeCell ref="B94:C95"/>
    <mergeCell ref="D94:D95"/>
    <mergeCell ref="E94:E95"/>
    <mergeCell ref="F94:F95"/>
    <mergeCell ref="G94:G95"/>
  </mergeCells>
  <conditionalFormatting sqref="J24:O26 J12:O18">
    <cfRule type="cellIs" dxfId="33" priority="12" operator="greaterThan">
      <formula>1</formula>
    </cfRule>
    <cfRule type="cellIs" dxfId="32" priority="13" operator="lessThan">
      <formula>0</formula>
    </cfRule>
  </conditionalFormatting>
  <conditionalFormatting sqref="J31:O39">
    <cfRule type="cellIs" dxfId="31" priority="10" operator="greaterThan">
      <formula>0</formula>
    </cfRule>
    <cfRule type="cellIs" dxfId="30" priority="11" operator="lessThan">
      <formula>0</formula>
    </cfRule>
  </conditionalFormatting>
  <conditionalFormatting sqref="J53:O61">
    <cfRule type="cellIs" dxfId="29" priority="8" operator="greaterThan">
      <formula>0</formula>
    </cfRule>
    <cfRule type="cellIs" dxfId="28" priority="9" operator="lessThan">
      <formula>0</formula>
    </cfRule>
  </conditionalFormatting>
  <conditionalFormatting sqref="J75:O82">
    <cfRule type="cellIs" dxfId="27" priority="6" operator="greaterThan">
      <formula>0</formula>
    </cfRule>
    <cfRule type="cellIs" dxfId="26" priority="7" operator="lessThan">
      <formula>0</formula>
    </cfRule>
  </conditionalFormatting>
  <conditionalFormatting sqref="J96:O104">
    <cfRule type="cellIs" dxfId="25" priority="4" operator="greaterThan">
      <formula>0</formula>
    </cfRule>
    <cfRule type="cellIs" dxfId="24" priority="5" operator="lessThan">
      <formula>0</formula>
    </cfRule>
  </conditionalFormatting>
  <conditionalFormatting sqref="A1:XFD1048576">
    <cfRule type="containsText" dxfId="23" priority="1" operator="containsText" text="_">
      <formula>NOT(ISERROR(SEARCH("_",A1)))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36E3-7538-B045-850C-772ADF39FEB6}">
  <dimension ref="A6:T103"/>
  <sheetViews>
    <sheetView tabSelected="1" zoomScale="50" zoomScaleNormal="85" workbookViewId="0">
      <selection activeCell="S1" sqref="S1:S1048576"/>
    </sheetView>
  </sheetViews>
  <sheetFormatPr baseColWidth="10" defaultColWidth="11" defaultRowHeight="16"/>
  <cols>
    <col min="4" max="4" width="24.33203125" customWidth="1"/>
    <col min="8" max="8" width="11" customWidth="1"/>
    <col min="19" max="19" width="11" hidden="1" customWidth="1"/>
  </cols>
  <sheetData>
    <row r="6" spans="1:19" ht="26">
      <c r="A6" s="37" t="s">
        <v>121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19"/>
      <c r="Q6" s="19"/>
      <c r="R6" s="19"/>
      <c r="S6" s="19"/>
    </row>
    <row r="7" spans="1:19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16"/>
      <c r="Q7" s="16"/>
      <c r="R7" s="16"/>
      <c r="S7" s="16"/>
    </row>
    <row r="8" spans="1:19" ht="16" customHeight="1">
      <c r="A8" s="31" t="s">
        <v>1</v>
      </c>
      <c r="B8" s="39" t="s">
        <v>2</v>
      </c>
      <c r="C8" s="40"/>
      <c r="D8" s="31" t="s">
        <v>3</v>
      </c>
      <c r="E8" s="33" t="s">
        <v>4</v>
      </c>
      <c r="F8" s="31" t="s">
        <v>5</v>
      </c>
      <c r="G8" s="35" t="s">
        <v>6</v>
      </c>
      <c r="H8" s="31" t="s">
        <v>8</v>
      </c>
      <c r="I8" s="29" t="s">
        <v>122</v>
      </c>
      <c r="J8" s="43"/>
      <c r="K8" s="30"/>
      <c r="L8" s="31" t="s">
        <v>123</v>
      </c>
      <c r="M8" s="33" t="s">
        <v>13</v>
      </c>
      <c r="N8" s="33" t="s">
        <v>14</v>
      </c>
    </row>
    <row r="9" spans="1:19">
      <c r="A9" s="32"/>
      <c r="B9" s="41"/>
      <c r="C9" s="42"/>
      <c r="D9" s="32"/>
      <c r="E9" s="34"/>
      <c r="F9" s="32"/>
      <c r="G9" s="36"/>
      <c r="H9" s="32"/>
      <c r="I9" s="2">
        <v>1</v>
      </c>
      <c r="J9" s="2">
        <v>2</v>
      </c>
      <c r="K9" s="2">
        <v>3</v>
      </c>
      <c r="L9" s="32"/>
      <c r="M9" s="34"/>
      <c r="N9" s="34"/>
    </row>
    <row r="10" spans="1:19">
      <c r="A10" s="4">
        <v>1</v>
      </c>
      <c r="B10" s="4" t="s">
        <v>124</v>
      </c>
      <c r="C10" s="4" t="s">
        <v>27</v>
      </c>
      <c r="D10" s="4" t="s">
        <v>56</v>
      </c>
      <c r="E10" s="12">
        <v>39227</v>
      </c>
      <c r="F10" s="25">
        <v>64</v>
      </c>
      <c r="G10" s="26">
        <v>62040</v>
      </c>
      <c r="H10" s="6">
        <v>61.45</v>
      </c>
      <c r="I10" s="4">
        <v>62</v>
      </c>
      <c r="J10" s="4">
        <v>65</v>
      </c>
      <c r="K10" s="4">
        <v>67</v>
      </c>
      <c r="L10" s="4">
        <f>MAX(I10:K10)</f>
        <v>67</v>
      </c>
      <c r="M10" s="10">
        <f>L10*(10^(0.7877004341*((LOG10(H10/153.757))^2)))</f>
        <v>89.340018774884413</v>
      </c>
      <c r="N10" s="8">
        <v>1</v>
      </c>
    </row>
    <row r="14" spans="1:19" ht="26">
      <c r="A14" s="37" t="s">
        <v>125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1:19">
      <c r="A15" s="38"/>
      <c r="B15" s="38"/>
      <c r="C15" s="1"/>
      <c r="D15" s="1"/>
      <c r="E15" s="1"/>
      <c r="F15" s="1"/>
      <c r="G15" s="1"/>
      <c r="H15" s="1"/>
      <c r="I15" s="1"/>
      <c r="J15" s="38"/>
      <c r="K15" s="38"/>
      <c r="L15" s="38"/>
      <c r="M15" s="38"/>
      <c r="N15" s="38"/>
      <c r="O15" s="38"/>
      <c r="P15" s="38"/>
      <c r="Q15" s="38"/>
      <c r="R15" s="1"/>
      <c r="S15" s="1"/>
    </row>
    <row r="16" spans="1:19" ht="16" customHeight="1">
      <c r="A16" s="31" t="s">
        <v>1</v>
      </c>
      <c r="B16" s="39" t="s">
        <v>2</v>
      </c>
      <c r="C16" s="40"/>
      <c r="D16" s="31" t="s">
        <v>3</v>
      </c>
      <c r="E16" s="33" t="s">
        <v>4</v>
      </c>
      <c r="F16" s="31" t="s">
        <v>5</v>
      </c>
      <c r="G16" s="35" t="s">
        <v>6</v>
      </c>
      <c r="H16" s="35" t="s">
        <v>7</v>
      </c>
      <c r="I16" s="31" t="s">
        <v>8</v>
      </c>
      <c r="J16" s="29" t="s">
        <v>9</v>
      </c>
      <c r="K16" s="43"/>
      <c r="L16" s="30"/>
      <c r="M16" s="29" t="s">
        <v>10</v>
      </c>
      <c r="N16" s="43"/>
      <c r="O16" s="30"/>
      <c r="P16" s="29" t="s">
        <v>11</v>
      </c>
      <c r="Q16" s="30"/>
      <c r="R16" s="31" t="s">
        <v>12</v>
      </c>
      <c r="S16" s="33" t="s">
        <v>14</v>
      </c>
    </row>
    <row r="17" spans="1:19" ht="17">
      <c r="A17" s="32"/>
      <c r="B17" s="41"/>
      <c r="C17" s="42"/>
      <c r="D17" s="32"/>
      <c r="E17" s="34"/>
      <c r="F17" s="32"/>
      <c r="G17" s="36"/>
      <c r="H17" s="36"/>
      <c r="I17" s="32"/>
      <c r="J17" s="2">
        <v>1</v>
      </c>
      <c r="K17" s="2">
        <v>2</v>
      </c>
      <c r="L17" s="2">
        <v>3</v>
      </c>
      <c r="M17" s="2">
        <v>1</v>
      </c>
      <c r="N17" s="2">
        <v>2</v>
      </c>
      <c r="O17" s="2">
        <v>3</v>
      </c>
      <c r="P17" s="3" t="s">
        <v>15</v>
      </c>
      <c r="Q17" s="3" t="s">
        <v>16</v>
      </c>
      <c r="R17" s="32"/>
      <c r="S17" s="34"/>
    </row>
    <row r="18" spans="1:19">
      <c r="A18" s="4">
        <v>1</v>
      </c>
      <c r="B18" s="45" t="s">
        <v>126</v>
      </c>
      <c r="C18" s="46"/>
      <c r="D18" s="4" t="s">
        <v>25</v>
      </c>
      <c r="E18" s="12"/>
      <c r="F18" s="4">
        <v>49</v>
      </c>
      <c r="G18" s="5"/>
      <c r="H18" s="4"/>
      <c r="I18" s="6">
        <v>47.25</v>
      </c>
      <c r="J18" s="4">
        <v>24</v>
      </c>
      <c r="K18" s="4">
        <v>27</v>
      </c>
      <c r="L18" s="4">
        <v>-31</v>
      </c>
      <c r="M18" s="4">
        <v>33</v>
      </c>
      <c r="N18" s="4">
        <v>37</v>
      </c>
      <c r="O18" s="4">
        <v>-41</v>
      </c>
      <c r="P18" s="4">
        <f>MAX(J18:L18)</f>
        <v>27</v>
      </c>
      <c r="Q18" s="4">
        <f>MAX(M18:O18)</f>
        <v>37</v>
      </c>
      <c r="R18" s="10">
        <f t="shared" ref="R18:R26" si="0">IF(P18&lt;0,0,IF(Q18&lt;0,0,P18+Q18))</f>
        <v>64</v>
      </c>
      <c r="S18" s="7" t="e">
        <f>RANK(#REF!,#REF!)</f>
        <v>#REF!</v>
      </c>
    </row>
    <row r="19" spans="1:19">
      <c r="A19" s="4">
        <v>3</v>
      </c>
      <c r="B19" s="45" t="s">
        <v>127</v>
      </c>
      <c r="C19" s="46"/>
      <c r="D19" s="4" t="s">
        <v>128</v>
      </c>
      <c r="E19" s="4"/>
      <c r="F19" s="4">
        <v>55</v>
      </c>
      <c r="G19" s="4"/>
      <c r="H19" s="4"/>
      <c r="I19" s="11">
        <v>53</v>
      </c>
      <c r="J19" s="4">
        <v>28</v>
      </c>
      <c r="K19" s="4">
        <v>31</v>
      </c>
      <c r="L19" s="4">
        <v>-33</v>
      </c>
      <c r="M19" s="4">
        <v>40</v>
      </c>
      <c r="N19" s="4">
        <v>43</v>
      </c>
      <c r="O19" s="4">
        <v>46</v>
      </c>
      <c r="P19" s="4">
        <f t="shared" ref="P19:P28" si="1">MAX(J19:L19)</f>
        <v>31</v>
      </c>
      <c r="Q19" s="4">
        <f t="shared" ref="Q19:Q28" si="2">MAX(M19:O19)</f>
        <v>46</v>
      </c>
      <c r="R19" s="10">
        <f t="shared" si="0"/>
        <v>77</v>
      </c>
      <c r="S19" s="7" t="e">
        <f>RANK(#REF!,#REF!,0)</f>
        <v>#REF!</v>
      </c>
    </row>
    <row r="20" spans="1:19">
      <c r="A20" s="4">
        <v>4</v>
      </c>
      <c r="B20" s="45" t="s">
        <v>129</v>
      </c>
      <c r="C20" s="46"/>
      <c r="D20" s="4" t="s">
        <v>130</v>
      </c>
      <c r="E20" s="4"/>
      <c r="F20" s="4">
        <v>55</v>
      </c>
      <c r="G20" s="8"/>
      <c r="H20" s="4"/>
      <c r="I20" s="10">
        <v>53.05</v>
      </c>
      <c r="J20" s="4">
        <v>20</v>
      </c>
      <c r="K20" s="4">
        <v>22</v>
      </c>
      <c r="L20" s="4">
        <v>25</v>
      </c>
      <c r="M20" s="4">
        <v>25</v>
      </c>
      <c r="N20" s="4">
        <v>27</v>
      </c>
      <c r="O20" s="4">
        <v>31</v>
      </c>
      <c r="P20" s="4">
        <f t="shared" si="1"/>
        <v>25</v>
      </c>
      <c r="Q20" s="4">
        <f t="shared" si="2"/>
        <v>31</v>
      </c>
      <c r="R20" s="10">
        <f t="shared" si="0"/>
        <v>56</v>
      </c>
      <c r="S20" s="7" t="e">
        <f>RANK(#REF!,#REF!,0)</f>
        <v>#REF!</v>
      </c>
    </row>
    <row r="21" spans="1:19">
      <c r="A21" s="4">
        <v>7</v>
      </c>
      <c r="B21" s="45" t="s">
        <v>131</v>
      </c>
      <c r="C21" s="46"/>
      <c r="D21" s="4" t="s">
        <v>25</v>
      </c>
      <c r="E21" s="4"/>
      <c r="F21" s="4">
        <v>59</v>
      </c>
      <c r="G21" s="4"/>
      <c r="H21" s="4"/>
      <c r="I21" s="11">
        <v>59</v>
      </c>
      <c r="J21" s="4">
        <v>54</v>
      </c>
      <c r="K21" s="4">
        <v>57</v>
      </c>
      <c r="L21" s="4">
        <v>-60</v>
      </c>
      <c r="M21" s="4">
        <v>78</v>
      </c>
      <c r="N21" s="4">
        <v>82</v>
      </c>
      <c r="O21" s="4">
        <v>-85</v>
      </c>
      <c r="P21" s="4">
        <f>MAX(J21:L21)</f>
        <v>57</v>
      </c>
      <c r="Q21" s="4">
        <f>MAX(M21:O21)</f>
        <v>82</v>
      </c>
      <c r="R21" s="10">
        <f>IF(P21&lt;0,0,IF(Q21&lt;0,0,P21+Q21))</f>
        <v>139</v>
      </c>
      <c r="S21" s="7" t="e">
        <f>RANK(#REF!,#REF!,0)</f>
        <v>#REF!</v>
      </c>
    </row>
    <row r="22" spans="1:19">
      <c r="A22" s="4">
        <v>5</v>
      </c>
      <c r="B22" s="45" t="s">
        <v>132</v>
      </c>
      <c r="C22" s="46"/>
      <c r="D22" s="4" t="s">
        <v>22</v>
      </c>
      <c r="E22" s="4"/>
      <c r="F22" s="4">
        <v>64</v>
      </c>
      <c r="G22" s="4"/>
      <c r="H22" s="4"/>
      <c r="I22" s="11">
        <v>59.9</v>
      </c>
      <c r="J22" s="4">
        <v>52</v>
      </c>
      <c r="K22" s="4">
        <v>54</v>
      </c>
      <c r="L22" s="4">
        <v>56</v>
      </c>
      <c r="M22" s="4">
        <v>-61</v>
      </c>
      <c r="N22" s="4">
        <v>61</v>
      </c>
      <c r="O22" s="4">
        <v>64</v>
      </c>
      <c r="P22" s="4">
        <f t="shared" si="1"/>
        <v>56</v>
      </c>
      <c r="Q22" s="4">
        <f t="shared" si="2"/>
        <v>64</v>
      </c>
      <c r="R22" s="10">
        <f t="shared" si="0"/>
        <v>120</v>
      </c>
      <c r="S22" s="7" t="e">
        <f>RANK(#REF!,#REF!,0)</f>
        <v>#REF!</v>
      </c>
    </row>
    <row r="23" spans="1:19">
      <c r="A23" s="4">
        <v>6</v>
      </c>
      <c r="B23" s="45" t="s">
        <v>133</v>
      </c>
      <c r="C23" s="46"/>
      <c r="D23" s="4" t="s">
        <v>128</v>
      </c>
      <c r="E23" s="4"/>
      <c r="F23" s="4">
        <v>64</v>
      </c>
      <c r="G23" s="8"/>
      <c r="H23" s="4"/>
      <c r="I23" s="10">
        <v>59.9</v>
      </c>
      <c r="J23" s="4">
        <v>34</v>
      </c>
      <c r="K23" s="4">
        <v>36</v>
      </c>
      <c r="L23" s="4">
        <v>38</v>
      </c>
      <c r="M23" s="4">
        <v>42</v>
      </c>
      <c r="N23" s="4">
        <v>-46</v>
      </c>
      <c r="O23" s="4">
        <v>46</v>
      </c>
      <c r="P23" s="4">
        <f t="shared" si="1"/>
        <v>38</v>
      </c>
      <c r="Q23" s="4">
        <f t="shared" si="2"/>
        <v>46</v>
      </c>
      <c r="R23" s="10">
        <f t="shared" si="0"/>
        <v>84</v>
      </c>
      <c r="S23" s="7" t="e">
        <f>RANK(#REF!,#REF!,0)</f>
        <v>#REF!</v>
      </c>
    </row>
    <row r="24" spans="1:19">
      <c r="A24" s="4">
        <v>8</v>
      </c>
      <c r="B24" s="45" t="s">
        <v>134</v>
      </c>
      <c r="C24" s="46"/>
      <c r="D24" s="4" t="s">
        <v>135</v>
      </c>
      <c r="E24" s="4"/>
      <c r="F24" s="4">
        <v>64</v>
      </c>
      <c r="G24" s="8"/>
      <c r="H24" s="4"/>
      <c r="I24" s="10">
        <v>63.45</v>
      </c>
      <c r="J24" s="4">
        <v>-57</v>
      </c>
      <c r="K24" s="4">
        <v>60</v>
      </c>
      <c r="L24" s="4">
        <v>63</v>
      </c>
      <c r="M24" s="4">
        <v>74</v>
      </c>
      <c r="N24" s="4">
        <v>76</v>
      </c>
      <c r="O24" s="4">
        <v>-78</v>
      </c>
      <c r="P24" s="4">
        <f t="shared" si="1"/>
        <v>63</v>
      </c>
      <c r="Q24" s="4">
        <f t="shared" si="2"/>
        <v>76</v>
      </c>
      <c r="R24" s="10">
        <f t="shared" si="0"/>
        <v>139</v>
      </c>
      <c r="S24" s="7" t="e">
        <f>RANK(#REF!,#REF!,0)</f>
        <v>#REF!</v>
      </c>
    </row>
    <row r="25" spans="1:19">
      <c r="A25" s="9">
        <v>9</v>
      </c>
      <c r="B25" s="45" t="s">
        <v>136</v>
      </c>
      <c r="C25" s="46"/>
      <c r="D25" s="4" t="s">
        <v>25</v>
      </c>
      <c r="E25" s="9"/>
      <c r="F25" s="9">
        <v>64</v>
      </c>
      <c r="G25" s="17"/>
      <c r="H25" s="9"/>
      <c r="I25" s="18">
        <v>59.9</v>
      </c>
      <c r="J25" s="9">
        <v>-28</v>
      </c>
      <c r="K25" s="9">
        <v>28</v>
      </c>
      <c r="L25" s="9">
        <v>30</v>
      </c>
      <c r="M25" s="9">
        <v>35</v>
      </c>
      <c r="N25" s="9">
        <v>38</v>
      </c>
      <c r="O25" s="9">
        <v>41</v>
      </c>
      <c r="P25" s="4">
        <f t="shared" si="1"/>
        <v>30</v>
      </c>
      <c r="Q25" s="4">
        <f t="shared" si="2"/>
        <v>41</v>
      </c>
      <c r="R25" s="13">
        <f t="shared" si="0"/>
        <v>71</v>
      </c>
      <c r="S25" s="7" t="e">
        <f>RANK(#REF!,#REF!,0)</f>
        <v>#REF!</v>
      </c>
    </row>
    <row r="26" spans="1:19">
      <c r="A26" s="4">
        <v>10</v>
      </c>
      <c r="B26" s="45" t="s">
        <v>137</v>
      </c>
      <c r="C26" s="46"/>
      <c r="D26" s="4" t="s">
        <v>130</v>
      </c>
      <c r="E26" s="4"/>
      <c r="F26" s="4">
        <v>64</v>
      </c>
      <c r="G26" s="8"/>
      <c r="H26" s="4"/>
      <c r="I26" s="10">
        <v>62.55</v>
      </c>
      <c r="J26" s="4">
        <v>43</v>
      </c>
      <c r="K26" s="4">
        <v>45</v>
      </c>
      <c r="L26" s="4">
        <v>50</v>
      </c>
      <c r="M26" s="4">
        <v>55</v>
      </c>
      <c r="N26" s="4">
        <v>60</v>
      </c>
      <c r="O26" s="4">
        <v>-63</v>
      </c>
      <c r="P26" s="4">
        <f t="shared" si="1"/>
        <v>50</v>
      </c>
      <c r="Q26" s="4">
        <f t="shared" si="2"/>
        <v>60</v>
      </c>
      <c r="R26" s="10">
        <f t="shared" si="0"/>
        <v>110</v>
      </c>
      <c r="S26" s="7" t="e">
        <f>RANK(#REF!,#REF!,0)</f>
        <v>#REF!</v>
      </c>
    </row>
    <row r="27" spans="1:19">
      <c r="A27" s="4">
        <v>11</v>
      </c>
      <c r="B27" s="45" t="s">
        <v>138</v>
      </c>
      <c r="C27" s="46"/>
      <c r="D27" s="4" t="s">
        <v>22</v>
      </c>
      <c r="E27" s="4"/>
      <c r="F27" s="4">
        <v>64</v>
      </c>
      <c r="G27" s="4"/>
      <c r="H27" s="4"/>
      <c r="I27" s="11">
        <v>62.35</v>
      </c>
      <c r="J27" s="4">
        <v>43</v>
      </c>
      <c r="K27" s="4">
        <v>-46</v>
      </c>
      <c r="L27" s="4">
        <v>-46</v>
      </c>
      <c r="M27" s="4">
        <v>54</v>
      </c>
      <c r="N27" s="4">
        <v>57</v>
      </c>
      <c r="O27" s="4">
        <v>-61</v>
      </c>
      <c r="P27" s="4">
        <f t="shared" si="1"/>
        <v>43</v>
      </c>
      <c r="Q27" s="4">
        <f t="shared" si="2"/>
        <v>57</v>
      </c>
      <c r="R27" s="10">
        <f t="shared" ref="R27:R28" si="3">IF(P27&lt;0,0,IF(Q27&lt;0,0,P27+Q27))</f>
        <v>100</v>
      </c>
      <c r="S27" s="7" t="e">
        <f>RANK(#REF!,#REF!,0)</f>
        <v>#REF!</v>
      </c>
    </row>
    <row r="28" spans="1:19">
      <c r="A28" s="4">
        <v>12</v>
      </c>
      <c r="B28" s="47" t="s">
        <v>139</v>
      </c>
      <c r="C28" s="48"/>
      <c r="D28" s="9" t="s">
        <v>25</v>
      </c>
      <c r="E28" s="9"/>
      <c r="F28" s="4">
        <v>64</v>
      </c>
      <c r="G28" s="8"/>
      <c r="H28" s="4"/>
      <c r="I28" s="10">
        <v>60.3</v>
      </c>
      <c r="J28" s="4">
        <v>56</v>
      </c>
      <c r="K28" s="4">
        <v>58</v>
      </c>
      <c r="L28" s="4">
        <v>60</v>
      </c>
      <c r="M28" s="4">
        <v>77</v>
      </c>
      <c r="N28" s="4">
        <v>80</v>
      </c>
      <c r="O28" s="4">
        <v>82</v>
      </c>
      <c r="P28" s="4">
        <f t="shared" si="1"/>
        <v>60</v>
      </c>
      <c r="Q28" s="4">
        <f t="shared" si="2"/>
        <v>82</v>
      </c>
      <c r="R28" s="10">
        <f t="shared" si="3"/>
        <v>142</v>
      </c>
      <c r="S28" s="7" t="e">
        <f>RANK(#REF!,#REF!,0)</f>
        <v>#REF!</v>
      </c>
    </row>
    <row r="29" spans="1:19" ht="20" customHeight="1">
      <c r="A29" s="14"/>
      <c r="B29" s="14"/>
      <c r="C29" s="14"/>
      <c r="D29" s="14"/>
      <c r="E29" s="14"/>
      <c r="F29" s="14"/>
      <c r="G29" s="1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6"/>
    </row>
    <row r="30" spans="1:19">
      <c r="A30" s="14"/>
      <c r="B30" s="51"/>
      <c r="C30" s="51"/>
      <c r="D30" s="14"/>
      <c r="E30" s="14"/>
      <c r="F30" s="14"/>
      <c r="G30" s="1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6"/>
    </row>
    <row r="31" spans="1:19" ht="18" customHeight="1">
      <c r="A31" s="14"/>
      <c r="B31" s="51"/>
      <c r="C31" s="51"/>
      <c r="D31" s="14"/>
      <c r="E31" s="14"/>
      <c r="F31" s="14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  <c r="R31" s="14"/>
      <c r="S31" s="16"/>
    </row>
    <row r="32" spans="1:19">
      <c r="A32" s="14"/>
      <c r="B32" s="51"/>
      <c r="C32" s="51"/>
      <c r="D32" s="14"/>
      <c r="E32" s="14"/>
      <c r="F32" s="14"/>
      <c r="G32" s="16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6"/>
    </row>
    <row r="33" spans="1:19">
      <c r="A33" s="14"/>
      <c r="B33" s="51"/>
      <c r="C33" s="51"/>
      <c r="D33" s="14"/>
      <c r="E33" s="14"/>
      <c r="F33" s="14"/>
      <c r="G33" s="16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6"/>
    </row>
    <row r="34" spans="1:19">
      <c r="A34" s="14"/>
      <c r="B34" s="51"/>
      <c r="C34" s="51"/>
      <c r="D34" s="14"/>
      <c r="E34" s="14"/>
      <c r="F34" s="14"/>
      <c r="G34" s="14"/>
      <c r="H34" s="14"/>
      <c r="I34" s="15"/>
      <c r="J34" s="14"/>
      <c r="K34" s="14"/>
      <c r="L34" s="14"/>
      <c r="M34" s="14"/>
      <c r="N34" s="14"/>
      <c r="O34" s="14"/>
      <c r="P34" s="14"/>
      <c r="Q34" s="14"/>
      <c r="R34" s="14"/>
      <c r="S34" s="16"/>
    </row>
    <row r="35" spans="1:19" ht="20" customHeight="1">
      <c r="A35" s="14"/>
      <c r="B35" s="51"/>
      <c r="C35" s="51"/>
      <c r="D35" s="14"/>
      <c r="E35" s="14"/>
      <c r="F35" s="14"/>
      <c r="G35" s="16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6"/>
    </row>
    <row r="36" spans="1:19">
      <c r="A36" s="14"/>
      <c r="B36" s="51"/>
      <c r="C36" s="51"/>
      <c r="D36" s="14"/>
      <c r="E36" s="14"/>
      <c r="F36" s="14"/>
      <c r="G36" s="16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6"/>
    </row>
    <row r="37" spans="1:19">
      <c r="A37" s="14"/>
      <c r="B37" s="51"/>
      <c r="C37" s="51"/>
      <c r="D37" s="14"/>
      <c r="E37" s="14"/>
      <c r="F37" s="14"/>
      <c r="G37" s="14"/>
      <c r="H37" s="14"/>
      <c r="I37" s="15"/>
      <c r="J37" s="14"/>
      <c r="K37" s="14"/>
      <c r="L37" s="14"/>
      <c r="M37" s="14"/>
      <c r="N37" s="14"/>
      <c r="O37" s="14"/>
      <c r="P37" s="14"/>
      <c r="Q37" s="14"/>
      <c r="R37" s="14"/>
      <c r="S37" s="16"/>
    </row>
    <row r="38" spans="1:19">
      <c r="A38" s="14"/>
      <c r="B38" s="51"/>
      <c r="C38" s="51"/>
      <c r="D38" s="14"/>
      <c r="E38" s="14"/>
      <c r="F38" s="14"/>
      <c r="G38" s="16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6"/>
    </row>
    <row r="39" spans="1:19">
      <c r="A39" s="14"/>
      <c r="B39" s="51"/>
      <c r="C39" s="51"/>
      <c r="D39" s="14"/>
      <c r="E39" s="14"/>
      <c r="F39" s="14"/>
      <c r="G39" s="16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6"/>
    </row>
    <row r="40" spans="1:19">
      <c r="A40" s="14"/>
      <c r="B40" s="51"/>
      <c r="C40" s="51"/>
      <c r="D40" s="14"/>
      <c r="E40" s="14"/>
      <c r="F40" s="14"/>
      <c r="G40" s="14"/>
      <c r="H40" s="14"/>
      <c r="I40" s="15"/>
      <c r="J40" s="14"/>
      <c r="K40" s="14"/>
      <c r="L40" s="14"/>
      <c r="M40" s="14"/>
      <c r="N40" s="14"/>
      <c r="O40" s="14"/>
      <c r="P40" s="14"/>
      <c r="Q40" s="14"/>
      <c r="R40" s="14"/>
      <c r="S40" s="16"/>
    </row>
    <row r="41" spans="1:19">
      <c r="A41" s="14"/>
      <c r="B41" s="14"/>
      <c r="C41" s="14"/>
      <c r="D41" s="14"/>
      <c r="E41" s="14"/>
      <c r="F41" s="14"/>
      <c r="G41" s="16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6"/>
    </row>
    <row r="42" spans="1:19" ht="26">
      <c r="A42" s="37" t="s">
        <v>140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1:19">
      <c r="A43" s="38"/>
      <c r="B43" s="38"/>
      <c r="C43" s="1"/>
      <c r="D43" s="1"/>
      <c r="E43" s="1"/>
      <c r="F43" s="1"/>
      <c r="G43" s="1"/>
      <c r="H43" s="1"/>
      <c r="I43" s="1"/>
      <c r="J43" s="38"/>
      <c r="K43" s="38"/>
      <c r="L43" s="38"/>
      <c r="M43" s="38"/>
      <c r="N43" s="38"/>
      <c r="O43" s="38"/>
      <c r="P43" s="38"/>
      <c r="Q43" s="38"/>
      <c r="R43" s="1"/>
      <c r="S43" s="1"/>
    </row>
    <row r="44" spans="1:19">
      <c r="A44" s="31" t="s">
        <v>1</v>
      </c>
      <c r="B44" s="39" t="s">
        <v>2</v>
      </c>
      <c r="C44" s="40"/>
      <c r="D44" s="31" t="s">
        <v>3</v>
      </c>
      <c r="E44" s="33" t="s">
        <v>4</v>
      </c>
      <c r="F44" s="31" t="s">
        <v>5</v>
      </c>
      <c r="G44" s="35" t="s">
        <v>6</v>
      </c>
      <c r="H44" s="35" t="s">
        <v>7</v>
      </c>
      <c r="I44" s="31" t="s">
        <v>8</v>
      </c>
      <c r="J44" s="29" t="s">
        <v>9</v>
      </c>
      <c r="K44" s="43"/>
      <c r="L44" s="30"/>
      <c r="M44" s="29" t="s">
        <v>10</v>
      </c>
      <c r="N44" s="43"/>
      <c r="O44" s="30"/>
      <c r="P44" s="29" t="s">
        <v>11</v>
      </c>
      <c r="Q44" s="30"/>
      <c r="R44" s="31" t="s">
        <v>12</v>
      </c>
      <c r="S44" s="33" t="s">
        <v>14</v>
      </c>
    </row>
    <row r="45" spans="1:19" ht="17">
      <c r="A45" s="32"/>
      <c r="B45" s="41"/>
      <c r="C45" s="42"/>
      <c r="D45" s="32"/>
      <c r="E45" s="34"/>
      <c r="F45" s="32"/>
      <c r="G45" s="36"/>
      <c r="H45" s="36"/>
      <c r="I45" s="32"/>
      <c r="J45" s="2">
        <v>1</v>
      </c>
      <c r="K45" s="2">
        <v>2</v>
      </c>
      <c r="L45" s="2">
        <v>3</v>
      </c>
      <c r="M45" s="2">
        <v>1</v>
      </c>
      <c r="N45" s="2">
        <v>2</v>
      </c>
      <c r="O45" s="2">
        <v>3</v>
      </c>
      <c r="P45" s="3" t="s">
        <v>15</v>
      </c>
      <c r="Q45" s="3" t="s">
        <v>16</v>
      </c>
      <c r="R45" s="32"/>
      <c r="S45" s="34"/>
    </row>
    <row r="46" spans="1:19">
      <c r="A46" s="22">
        <v>1</v>
      </c>
      <c r="B46" s="44" t="s">
        <v>141</v>
      </c>
      <c r="C46" s="44"/>
      <c r="D46" s="20" t="s">
        <v>130</v>
      </c>
      <c r="E46" s="12"/>
      <c r="F46" s="4">
        <v>55</v>
      </c>
      <c r="G46" s="5"/>
      <c r="H46" s="4"/>
      <c r="I46" s="6">
        <v>49.35</v>
      </c>
      <c r="J46" s="4">
        <v>40</v>
      </c>
      <c r="K46" s="4">
        <v>45</v>
      </c>
      <c r="L46" s="4">
        <v>50</v>
      </c>
      <c r="M46" s="4">
        <v>55</v>
      </c>
      <c r="N46" s="4">
        <v>60</v>
      </c>
      <c r="O46" s="4">
        <v>65</v>
      </c>
      <c r="P46" s="4">
        <f>MAX(J46:L46)</f>
        <v>50</v>
      </c>
      <c r="Q46" s="4">
        <f>MAX(M46:O46)</f>
        <v>65</v>
      </c>
      <c r="R46" s="10">
        <f t="shared" ref="R46:R58" si="4">IF(P46&lt;0,0,IF(Q46&lt;0,0,P46+Q46))</f>
        <v>115</v>
      </c>
      <c r="S46" s="7"/>
    </row>
    <row r="47" spans="1:19">
      <c r="A47" s="22">
        <v>2</v>
      </c>
      <c r="B47" s="44" t="s">
        <v>142</v>
      </c>
      <c r="C47" s="44"/>
      <c r="D47" s="20" t="s">
        <v>143</v>
      </c>
      <c r="E47" s="4"/>
      <c r="F47" s="4">
        <v>67</v>
      </c>
      <c r="G47" s="8"/>
      <c r="H47" s="4"/>
      <c r="I47" s="10">
        <v>63.3</v>
      </c>
      <c r="J47" s="4">
        <v>-44</v>
      </c>
      <c r="K47" s="4">
        <v>-44</v>
      </c>
      <c r="L47" s="4">
        <v>-44</v>
      </c>
      <c r="M47" s="4">
        <v>58</v>
      </c>
      <c r="N47" s="4">
        <v>-61</v>
      </c>
      <c r="O47" s="4">
        <v>-61</v>
      </c>
      <c r="P47" s="4">
        <f t="shared" ref="P47:P58" si="5">MAX(J47:L47)</f>
        <v>-44</v>
      </c>
      <c r="Q47" s="4">
        <f t="shared" ref="Q47:Q58" si="6">MAX(M47:O47)</f>
        <v>58</v>
      </c>
      <c r="R47" s="10">
        <f t="shared" si="4"/>
        <v>0</v>
      </c>
      <c r="S47" s="8"/>
    </row>
    <row r="48" spans="1:19">
      <c r="A48" s="22">
        <v>3</v>
      </c>
      <c r="B48" s="44" t="s">
        <v>144</v>
      </c>
      <c r="C48" s="44"/>
      <c r="D48" s="20" t="s">
        <v>30</v>
      </c>
      <c r="E48" s="4"/>
      <c r="F48" s="4">
        <v>73</v>
      </c>
      <c r="G48" s="4"/>
      <c r="H48" s="4"/>
      <c r="I48" s="11">
        <v>68.8</v>
      </c>
      <c r="J48" s="4">
        <v>65</v>
      </c>
      <c r="K48" s="4">
        <v>68</v>
      </c>
      <c r="L48" s="4">
        <v>72</v>
      </c>
      <c r="M48" s="4">
        <v>80</v>
      </c>
      <c r="N48" s="4">
        <v>85</v>
      </c>
      <c r="O48" s="4">
        <v>93</v>
      </c>
      <c r="P48" s="4">
        <f t="shared" si="5"/>
        <v>72</v>
      </c>
      <c r="Q48" s="4">
        <f t="shared" si="6"/>
        <v>93</v>
      </c>
      <c r="R48" s="10">
        <f t="shared" si="4"/>
        <v>165</v>
      </c>
      <c r="S48" s="8"/>
    </row>
    <row r="49" spans="1:19">
      <c r="A49" s="22">
        <v>4</v>
      </c>
      <c r="B49" s="44" t="s">
        <v>145</v>
      </c>
      <c r="C49" s="44"/>
      <c r="D49" s="20" t="s">
        <v>85</v>
      </c>
      <c r="E49" s="4"/>
      <c r="F49" s="4">
        <v>73</v>
      </c>
      <c r="G49" s="8"/>
      <c r="H49" s="4"/>
      <c r="I49" s="10">
        <v>70.900000000000006</v>
      </c>
      <c r="J49" s="4">
        <v>75</v>
      </c>
      <c r="K49" s="4">
        <v>80</v>
      </c>
      <c r="L49" s="4">
        <v>-83</v>
      </c>
      <c r="M49" s="4">
        <v>-100</v>
      </c>
      <c r="N49" s="4">
        <v>100</v>
      </c>
      <c r="O49" s="4">
        <v>107</v>
      </c>
      <c r="P49" s="4">
        <f t="shared" si="5"/>
        <v>80</v>
      </c>
      <c r="Q49" s="4">
        <f t="shared" si="6"/>
        <v>107</v>
      </c>
      <c r="R49" s="10">
        <f t="shared" si="4"/>
        <v>187</v>
      </c>
      <c r="S49" s="8"/>
    </row>
    <row r="50" spans="1:19">
      <c r="A50" s="22">
        <v>5</v>
      </c>
      <c r="B50" s="44" t="s">
        <v>146</v>
      </c>
      <c r="C50" s="44"/>
      <c r="D50" s="20" t="s">
        <v>147</v>
      </c>
      <c r="E50" s="4"/>
      <c r="F50" s="4">
        <v>73</v>
      </c>
      <c r="G50" s="4"/>
      <c r="H50" s="4"/>
      <c r="I50" s="11">
        <v>69</v>
      </c>
      <c r="J50" s="4">
        <v>43</v>
      </c>
      <c r="K50" s="4">
        <v>-46</v>
      </c>
      <c r="L50" s="4">
        <v>46</v>
      </c>
      <c r="M50" s="4">
        <v>65</v>
      </c>
      <c r="N50" s="4">
        <v>-69</v>
      </c>
      <c r="O50" s="4">
        <v>-69</v>
      </c>
      <c r="P50" s="4">
        <f t="shared" si="5"/>
        <v>46</v>
      </c>
      <c r="Q50" s="4">
        <f t="shared" si="6"/>
        <v>65</v>
      </c>
      <c r="R50" s="10">
        <f t="shared" si="4"/>
        <v>111</v>
      </c>
      <c r="S50" s="8"/>
    </row>
    <row r="51" spans="1:19">
      <c r="A51" s="22">
        <v>6</v>
      </c>
      <c r="B51" s="44" t="s">
        <v>148</v>
      </c>
      <c r="C51" s="44"/>
      <c r="D51" s="4" t="s">
        <v>25</v>
      </c>
      <c r="E51" s="4"/>
      <c r="F51" s="4">
        <v>81</v>
      </c>
      <c r="G51" s="8"/>
      <c r="H51" s="4"/>
      <c r="I51" s="10">
        <v>77.599999999999994</v>
      </c>
      <c r="J51" s="4">
        <v>80</v>
      </c>
      <c r="K51" s="4">
        <v>85</v>
      </c>
      <c r="L51" s="4">
        <v>-90</v>
      </c>
      <c r="M51" s="4">
        <v>100</v>
      </c>
      <c r="N51" s="4">
        <v>105</v>
      </c>
      <c r="O51" s="4">
        <v>108</v>
      </c>
      <c r="P51" s="4">
        <f t="shared" si="5"/>
        <v>85</v>
      </c>
      <c r="Q51" s="4">
        <f t="shared" si="6"/>
        <v>108</v>
      </c>
      <c r="R51" s="10">
        <f t="shared" si="4"/>
        <v>193</v>
      </c>
      <c r="S51" s="8"/>
    </row>
    <row r="52" spans="1:19">
      <c r="A52" s="22">
        <v>7</v>
      </c>
      <c r="B52" s="44" t="s">
        <v>149</v>
      </c>
      <c r="C52" s="44"/>
      <c r="D52" s="20" t="s">
        <v>85</v>
      </c>
      <c r="E52" s="4"/>
      <c r="F52" s="4">
        <v>96</v>
      </c>
      <c r="G52" s="4"/>
      <c r="H52" s="4"/>
      <c r="I52" s="11">
        <v>90.8</v>
      </c>
      <c r="J52" s="4">
        <v>100</v>
      </c>
      <c r="K52" s="4">
        <v>105</v>
      </c>
      <c r="L52" s="4">
        <v>-110</v>
      </c>
      <c r="M52" s="4">
        <v>-117</v>
      </c>
      <c r="N52" s="4">
        <v>117</v>
      </c>
      <c r="O52" s="4">
        <v>121</v>
      </c>
      <c r="P52" s="4">
        <f t="shared" si="5"/>
        <v>105</v>
      </c>
      <c r="Q52" s="4">
        <f t="shared" si="6"/>
        <v>121</v>
      </c>
      <c r="R52" s="10">
        <f t="shared" si="4"/>
        <v>226</v>
      </c>
      <c r="S52" s="8"/>
    </row>
    <row r="53" spans="1:19">
      <c r="A53" s="22">
        <v>8</v>
      </c>
      <c r="B53" s="44" t="s">
        <v>150</v>
      </c>
      <c r="C53" s="44"/>
      <c r="D53" s="20" t="s">
        <v>128</v>
      </c>
      <c r="E53" s="4"/>
      <c r="F53" s="4">
        <v>96</v>
      </c>
      <c r="G53" s="8"/>
      <c r="H53" s="4"/>
      <c r="I53" s="10">
        <v>92.8</v>
      </c>
      <c r="J53" s="4">
        <v>70</v>
      </c>
      <c r="K53" s="4">
        <v>74</v>
      </c>
      <c r="L53" s="4">
        <v>-78</v>
      </c>
      <c r="M53" s="4">
        <v>92</v>
      </c>
      <c r="N53" s="4">
        <v>96</v>
      </c>
      <c r="O53" s="4">
        <v>-100</v>
      </c>
      <c r="P53" s="4">
        <f t="shared" si="5"/>
        <v>74</v>
      </c>
      <c r="Q53" s="4">
        <f t="shared" si="6"/>
        <v>96</v>
      </c>
      <c r="R53" s="10">
        <f t="shared" si="4"/>
        <v>170</v>
      </c>
      <c r="S53" s="8"/>
    </row>
    <row r="54" spans="1:19">
      <c r="A54" s="23">
        <v>9</v>
      </c>
      <c r="B54" s="44" t="s">
        <v>151</v>
      </c>
      <c r="C54" s="44"/>
      <c r="D54" s="4" t="s">
        <v>25</v>
      </c>
      <c r="E54" s="9"/>
      <c r="F54" s="9">
        <v>96</v>
      </c>
      <c r="G54" s="17"/>
      <c r="H54" s="9"/>
      <c r="I54" s="18">
        <v>92.55</v>
      </c>
      <c r="J54" s="9">
        <v>-107</v>
      </c>
      <c r="K54" s="9">
        <v>-107</v>
      </c>
      <c r="L54" s="9">
        <v>107</v>
      </c>
      <c r="M54" s="9">
        <v>130</v>
      </c>
      <c r="N54" s="9">
        <v>-137</v>
      </c>
      <c r="O54" s="9">
        <v>137</v>
      </c>
      <c r="P54" s="4">
        <f t="shared" si="5"/>
        <v>107</v>
      </c>
      <c r="Q54" s="4">
        <f t="shared" si="6"/>
        <v>137</v>
      </c>
      <c r="R54" s="13">
        <f t="shared" si="4"/>
        <v>244</v>
      </c>
      <c r="S54" s="7"/>
    </row>
    <row r="55" spans="1:19">
      <c r="A55" s="22">
        <v>10</v>
      </c>
      <c r="B55" s="44" t="s">
        <v>152</v>
      </c>
      <c r="C55" s="44"/>
      <c r="D55" s="20" t="s">
        <v>130</v>
      </c>
      <c r="E55" s="4"/>
      <c r="F55" s="4">
        <v>102</v>
      </c>
      <c r="G55" s="4"/>
      <c r="H55" s="9"/>
      <c r="I55" s="10">
        <v>99.8</v>
      </c>
      <c r="J55" s="4">
        <v>40</v>
      </c>
      <c r="K55" s="4">
        <v>-45</v>
      </c>
      <c r="L55" s="4">
        <v>-45</v>
      </c>
      <c r="M55" s="4">
        <v>45</v>
      </c>
      <c r="N55" s="4">
        <v>55</v>
      </c>
      <c r="O55" s="4">
        <v>-61</v>
      </c>
      <c r="P55" s="4">
        <f t="shared" si="5"/>
        <v>40</v>
      </c>
      <c r="Q55" s="4">
        <f t="shared" si="6"/>
        <v>55</v>
      </c>
      <c r="R55" s="10">
        <f t="shared" si="4"/>
        <v>95</v>
      </c>
      <c r="S55" s="8"/>
    </row>
    <row r="56" spans="1:19">
      <c r="A56" s="22">
        <v>11</v>
      </c>
      <c r="B56" s="44" t="s">
        <v>153</v>
      </c>
      <c r="C56" s="44"/>
      <c r="D56" s="4" t="s">
        <v>25</v>
      </c>
      <c r="E56" s="4"/>
      <c r="F56" s="4">
        <v>109</v>
      </c>
      <c r="G56" s="22"/>
      <c r="H56" s="27"/>
      <c r="I56" s="28">
        <v>108.8</v>
      </c>
      <c r="J56" s="4">
        <v>60</v>
      </c>
      <c r="K56" s="4">
        <v>65</v>
      </c>
      <c r="L56" s="4">
        <v>-70</v>
      </c>
      <c r="M56" s="4">
        <v>75</v>
      </c>
      <c r="N56" s="4">
        <v>80</v>
      </c>
      <c r="O56" s="4">
        <v>-90</v>
      </c>
      <c r="P56" s="4">
        <f t="shared" si="5"/>
        <v>65</v>
      </c>
      <c r="Q56" s="4">
        <f t="shared" si="6"/>
        <v>80</v>
      </c>
      <c r="R56" s="10">
        <f t="shared" si="4"/>
        <v>145</v>
      </c>
    </row>
    <row r="57" spans="1:19">
      <c r="A57" s="22">
        <v>12</v>
      </c>
      <c r="B57" s="44" t="s">
        <v>154</v>
      </c>
      <c r="C57" s="44"/>
      <c r="D57" s="20" t="s">
        <v>147</v>
      </c>
      <c r="E57" s="4"/>
      <c r="F57" s="4">
        <v>109</v>
      </c>
      <c r="G57" s="22"/>
      <c r="H57" s="27"/>
      <c r="I57" s="28">
        <v>103.35</v>
      </c>
      <c r="J57" s="4">
        <v>-58</v>
      </c>
      <c r="K57" s="4">
        <v>58</v>
      </c>
      <c r="L57" s="4">
        <v>62</v>
      </c>
      <c r="M57" s="4">
        <v>88</v>
      </c>
      <c r="N57" s="4">
        <v>93</v>
      </c>
      <c r="O57" s="4">
        <v>100</v>
      </c>
      <c r="P57" s="4">
        <f t="shared" si="5"/>
        <v>62</v>
      </c>
      <c r="Q57" s="4">
        <f t="shared" si="6"/>
        <v>100</v>
      </c>
      <c r="R57" s="10">
        <f t="shared" si="4"/>
        <v>162</v>
      </c>
    </row>
    <row r="58" spans="1:19">
      <c r="A58" s="22">
        <v>13</v>
      </c>
      <c r="B58" s="44" t="s">
        <v>155</v>
      </c>
      <c r="C58" s="44"/>
      <c r="D58" s="20" t="s">
        <v>156</v>
      </c>
      <c r="E58" s="20"/>
      <c r="F58" s="20" t="s">
        <v>78</v>
      </c>
      <c r="G58" s="22"/>
      <c r="H58" s="27"/>
      <c r="I58" s="28">
        <v>123.05</v>
      </c>
      <c r="J58" s="4">
        <v>-140</v>
      </c>
      <c r="K58" s="4">
        <v>140</v>
      </c>
      <c r="L58" s="4">
        <v>146</v>
      </c>
      <c r="M58" s="4">
        <v>135</v>
      </c>
      <c r="N58" s="4">
        <v>145</v>
      </c>
      <c r="O58" s="4">
        <v>155</v>
      </c>
      <c r="P58" s="4">
        <f t="shared" si="5"/>
        <v>146</v>
      </c>
      <c r="Q58" s="4">
        <f t="shared" si="6"/>
        <v>155</v>
      </c>
      <c r="R58" s="10">
        <f t="shared" si="4"/>
        <v>301</v>
      </c>
    </row>
    <row r="60" spans="1:19" ht="18" customHeight="1">
      <c r="A60" s="14"/>
      <c r="B60" s="50"/>
      <c r="C60" s="50"/>
      <c r="D60" s="14"/>
      <c r="E60" s="14"/>
      <c r="F60" s="14"/>
      <c r="G60" s="14"/>
      <c r="H60" s="14"/>
      <c r="I60" s="15"/>
      <c r="J60" s="14"/>
      <c r="K60" s="14"/>
      <c r="L60" s="14"/>
      <c r="M60" s="14"/>
      <c r="N60" s="14"/>
      <c r="O60" s="14"/>
      <c r="P60" s="14"/>
      <c r="Q60" s="14"/>
      <c r="R60" s="14"/>
      <c r="S60" s="16"/>
    </row>
    <row r="61" spans="1:19">
      <c r="A61" s="14"/>
      <c r="B61" s="50"/>
      <c r="C61" s="50"/>
      <c r="D61" s="14"/>
      <c r="E61" s="14"/>
      <c r="F61" s="14"/>
      <c r="G61" s="16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6"/>
    </row>
    <row r="62" spans="1:19">
      <c r="A62" s="14"/>
      <c r="B62" s="50"/>
      <c r="C62" s="50"/>
      <c r="D62" s="14"/>
      <c r="E62" s="14"/>
      <c r="F62" s="14"/>
      <c r="G62" s="16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6"/>
    </row>
    <row r="63" spans="1:19">
      <c r="A63" s="14"/>
      <c r="B63" s="50"/>
      <c r="C63" s="50"/>
      <c r="D63" s="14"/>
      <c r="E63" s="14"/>
      <c r="F63" s="14"/>
      <c r="G63" s="14"/>
      <c r="H63" s="14"/>
      <c r="I63" s="15"/>
      <c r="J63" s="14"/>
      <c r="K63" s="14"/>
      <c r="L63" s="14"/>
      <c r="M63" s="14"/>
      <c r="N63" s="14"/>
      <c r="O63" s="14"/>
      <c r="P63" s="14"/>
      <c r="Q63" s="14"/>
      <c r="R63" s="14"/>
      <c r="S63" s="16"/>
    </row>
    <row r="64" spans="1:19" ht="20" customHeight="1">
      <c r="A64" s="14"/>
      <c r="B64" s="50"/>
      <c r="C64" s="50"/>
      <c r="D64" s="14"/>
      <c r="E64" s="14"/>
      <c r="F64" s="14"/>
      <c r="G64" s="16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6"/>
    </row>
    <row r="65" spans="1:19">
      <c r="A65" s="14"/>
      <c r="B65" s="50"/>
      <c r="C65" s="50"/>
      <c r="D65" s="14"/>
      <c r="E65" s="14"/>
      <c r="F65" s="14"/>
      <c r="G65" s="16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6"/>
    </row>
    <row r="66" spans="1:19">
      <c r="A66" s="14"/>
      <c r="B66" s="50"/>
      <c r="C66" s="50"/>
      <c r="D66" s="14"/>
      <c r="E66" s="14"/>
      <c r="F66" s="14"/>
      <c r="G66" s="14"/>
      <c r="H66" s="14"/>
      <c r="I66" s="15"/>
      <c r="J66" s="14"/>
      <c r="K66" s="14"/>
      <c r="L66" s="14"/>
      <c r="M66" s="14"/>
      <c r="N66" s="14"/>
      <c r="O66" s="14"/>
      <c r="P66" s="14"/>
      <c r="Q66" s="14"/>
      <c r="R66" s="14"/>
      <c r="S66" s="16"/>
    </row>
    <row r="67" spans="1:19">
      <c r="A67" s="14"/>
      <c r="B67" s="50"/>
      <c r="C67" s="50"/>
      <c r="D67" s="14"/>
      <c r="E67" s="14"/>
      <c r="F67" s="14"/>
      <c r="G67" s="16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6"/>
    </row>
    <row r="68" spans="1:19">
      <c r="A68" s="14"/>
      <c r="B68" s="50"/>
      <c r="C68" s="50"/>
      <c r="D68" s="14"/>
      <c r="E68" s="14"/>
      <c r="F68" s="14"/>
      <c r="G68" s="16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6"/>
    </row>
    <row r="69" spans="1:19">
      <c r="A69" s="14"/>
      <c r="B69" s="50"/>
      <c r="C69" s="50"/>
      <c r="D69" s="14"/>
      <c r="E69" s="14"/>
      <c r="F69" s="14"/>
      <c r="G69" s="14"/>
      <c r="H69" s="14"/>
      <c r="I69" s="15"/>
      <c r="J69" s="14"/>
      <c r="K69" s="14"/>
      <c r="L69" s="14"/>
      <c r="M69" s="14"/>
      <c r="N69" s="14"/>
      <c r="O69" s="14"/>
      <c r="P69" s="14"/>
      <c r="Q69" s="14"/>
      <c r="R69" s="14"/>
      <c r="S69" s="16"/>
    </row>
    <row r="70" spans="1:19">
      <c r="B70" s="50"/>
      <c r="C70" s="50"/>
      <c r="D70" s="14"/>
      <c r="E70" s="14"/>
    </row>
    <row r="71" spans="1:19">
      <c r="B71" s="50"/>
      <c r="C71" s="50"/>
      <c r="D71" s="14"/>
      <c r="E71" s="14"/>
    </row>
    <row r="72" spans="1:19">
      <c r="B72" s="50"/>
      <c r="C72" s="50"/>
      <c r="D72" s="14"/>
      <c r="E72" s="14"/>
    </row>
    <row r="73" spans="1:19" ht="26">
      <c r="A73" s="37" t="s">
        <v>157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</row>
    <row r="74" spans="1:19">
      <c r="A74" s="38"/>
      <c r="B74" s="38"/>
      <c r="C74" s="1"/>
      <c r="D74" s="1"/>
      <c r="E74" s="1"/>
      <c r="F74" s="1"/>
      <c r="G74" s="1"/>
      <c r="H74" s="1"/>
      <c r="I74" s="1"/>
      <c r="J74" s="38"/>
      <c r="K74" s="38"/>
      <c r="L74" s="38"/>
      <c r="M74" s="38"/>
      <c r="N74" s="38"/>
      <c r="O74" s="38"/>
      <c r="P74" s="38"/>
      <c r="Q74" s="38"/>
      <c r="R74" s="1"/>
      <c r="S74" s="1"/>
    </row>
    <row r="75" spans="1:19">
      <c r="A75" s="31" t="s">
        <v>1</v>
      </c>
      <c r="B75" s="39" t="s">
        <v>2</v>
      </c>
      <c r="C75" s="40"/>
      <c r="D75" s="31" t="s">
        <v>3</v>
      </c>
      <c r="E75" s="33" t="s">
        <v>4</v>
      </c>
      <c r="F75" s="31" t="s">
        <v>5</v>
      </c>
      <c r="G75" s="35" t="s">
        <v>6</v>
      </c>
      <c r="H75" s="35" t="s">
        <v>7</v>
      </c>
      <c r="I75" s="31" t="s">
        <v>8</v>
      </c>
      <c r="J75" s="29" t="s">
        <v>9</v>
      </c>
      <c r="K75" s="43"/>
      <c r="L75" s="30"/>
      <c r="M75" s="29" t="s">
        <v>10</v>
      </c>
      <c r="N75" s="43"/>
      <c r="O75" s="30"/>
      <c r="P75" s="29" t="s">
        <v>11</v>
      </c>
      <c r="Q75" s="30"/>
      <c r="R75" s="31" t="s">
        <v>12</v>
      </c>
      <c r="S75" s="33" t="s">
        <v>14</v>
      </c>
    </row>
    <row r="76" spans="1:19" ht="17">
      <c r="A76" s="32"/>
      <c r="B76" s="41"/>
      <c r="C76" s="42"/>
      <c r="D76" s="32"/>
      <c r="E76" s="34"/>
      <c r="F76" s="32"/>
      <c r="G76" s="36"/>
      <c r="H76" s="36"/>
      <c r="I76" s="32"/>
      <c r="J76" s="2">
        <v>1</v>
      </c>
      <c r="K76" s="2">
        <v>2</v>
      </c>
      <c r="L76" s="2">
        <v>3</v>
      </c>
      <c r="M76" s="2">
        <v>1</v>
      </c>
      <c r="N76" s="2">
        <v>2</v>
      </c>
      <c r="O76" s="2">
        <v>3</v>
      </c>
      <c r="P76" s="3" t="s">
        <v>15</v>
      </c>
      <c r="Q76" s="3" t="s">
        <v>16</v>
      </c>
      <c r="R76" s="32"/>
      <c r="S76" s="34"/>
    </row>
    <row r="77" spans="1:19">
      <c r="A77" s="22">
        <v>1</v>
      </c>
      <c r="B77" s="44" t="s">
        <v>158</v>
      </c>
      <c r="C77" s="44"/>
      <c r="D77" s="20" t="s">
        <v>85</v>
      </c>
      <c r="E77" s="12"/>
      <c r="F77" s="4">
        <v>71</v>
      </c>
      <c r="G77" s="5"/>
      <c r="H77" s="4"/>
      <c r="I77" s="6">
        <v>70.650000000000006</v>
      </c>
      <c r="J77" s="4">
        <v>49</v>
      </c>
      <c r="K77" s="4">
        <v>52</v>
      </c>
      <c r="L77" s="4">
        <v>-55</v>
      </c>
      <c r="M77" s="4">
        <v>59</v>
      </c>
      <c r="N77" s="4">
        <v>-62</v>
      </c>
      <c r="O77" s="4">
        <v>-63</v>
      </c>
      <c r="P77" s="4">
        <f>MAX(J77:L77)</f>
        <v>52</v>
      </c>
      <c r="Q77" s="4">
        <f>MAX(M77:O77)</f>
        <v>59</v>
      </c>
      <c r="R77" s="10">
        <f t="shared" ref="R77:R86" si="7">IF(P77&lt;0,0,IF(Q77&lt;0,0,P77+Q77))</f>
        <v>111</v>
      </c>
      <c r="S77" s="7"/>
    </row>
    <row r="78" spans="1:19">
      <c r="A78" s="22">
        <v>2</v>
      </c>
      <c r="B78" s="44" t="s">
        <v>159</v>
      </c>
      <c r="C78" s="44"/>
      <c r="D78" s="20" t="s">
        <v>85</v>
      </c>
      <c r="E78" s="4"/>
      <c r="F78" s="4">
        <v>71</v>
      </c>
      <c r="G78" s="8"/>
      <c r="H78" s="4"/>
      <c r="I78" s="10">
        <v>67.5</v>
      </c>
      <c r="J78" s="4">
        <v>65</v>
      </c>
      <c r="K78" s="4">
        <v>68</v>
      </c>
      <c r="L78" s="4">
        <v>-71</v>
      </c>
      <c r="M78" s="4">
        <v>79</v>
      </c>
      <c r="N78" s="4">
        <v>82</v>
      </c>
      <c r="O78" s="4">
        <v>-86</v>
      </c>
      <c r="P78" s="4">
        <f t="shared" ref="P78:P86" si="8">MAX(J78:L78)</f>
        <v>68</v>
      </c>
      <c r="Q78" s="4">
        <f t="shared" ref="Q78:Q86" si="9">MAX(M78:O78)</f>
        <v>82</v>
      </c>
      <c r="R78" s="10">
        <f t="shared" si="7"/>
        <v>150</v>
      </c>
      <c r="S78" s="8"/>
    </row>
    <row r="79" spans="1:19">
      <c r="A79" s="22">
        <v>3</v>
      </c>
      <c r="B79" s="44" t="s">
        <v>160</v>
      </c>
      <c r="C79" s="44"/>
      <c r="D79" s="20" t="s">
        <v>22</v>
      </c>
      <c r="E79" s="4"/>
      <c r="F79" s="4">
        <v>71</v>
      </c>
      <c r="G79" s="4"/>
      <c r="H79" s="4"/>
      <c r="I79" s="11">
        <v>67.95</v>
      </c>
      <c r="J79" s="4">
        <v>47</v>
      </c>
      <c r="K79" s="4">
        <v>50</v>
      </c>
      <c r="L79" s="4">
        <v>52</v>
      </c>
      <c r="M79" s="4">
        <v>-57</v>
      </c>
      <c r="N79" s="4">
        <v>60</v>
      </c>
      <c r="O79" s="4">
        <v>-63</v>
      </c>
      <c r="P79" s="4">
        <f t="shared" si="8"/>
        <v>52</v>
      </c>
      <c r="Q79" s="4">
        <f t="shared" si="9"/>
        <v>60</v>
      </c>
      <c r="R79" s="10">
        <f t="shared" si="7"/>
        <v>112</v>
      </c>
      <c r="S79" s="8"/>
    </row>
    <row r="80" spans="1:19">
      <c r="A80" s="22">
        <v>4</v>
      </c>
      <c r="B80" s="44" t="s">
        <v>161</v>
      </c>
      <c r="C80" s="44"/>
      <c r="D80" s="20" t="s">
        <v>128</v>
      </c>
      <c r="E80" s="4"/>
      <c r="F80" s="4">
        <v>71</v>
      </c>
      <c r="G80" s="8"/>
      <c r="H80" s="4"/>
      <c r="I80" s="10">
        <v>65.650000000000006</v>
      </c>
      <c r="J80" s="4">
        <v>30</v>
      </c>
      <c r="K80" s="4">
        <v>32</v>
      </c>
      <c r="L80" s="4">
        <v>34</v>
      </c>
      <c r="M80" s="4">
        <v>40</v>
      </c>
      <c r="N80" s="4">
        <v>44</v>
      </c>
      <c r="O80" s="4">
        <v>-46</v>
      </c>
      <c r="P80" s="4">
        <f t="shared" si="8"/>
        <v>34</v>
      </c>
      <c r="Q80" s="4">
        <f t="shared" si="9"/>
        <v>44</v>
      </c>
      <c r="R80" s="10">
        <f t="shared" si="7"/>
        <v>78</v>
      </c>
      <c r="S80" s="8"/>
    </row>
    <row r="81" spans="1:19">
      <c r="A81" s="22">
        <v>5</v>
      </c>
      <c r="B81" s="44" t="s">
        <v>162</v>
      </c>
      <c r="C81" s="44"/>
      <c r="D81" s="20" t="s">
        <v>128</v>
      </c>
      <c r="E81" s="4"/>
      <c r="F81" s="4">
        <v>76</v>
      </c>
      <c r="G81" s="4"/>
      <c r="H81" s="4"/>
      <c r="I81" s="11">
        <v>75.900000000000006</v>
      </c>
      <c r="J81" s="4">
        <v>56</v>
      </c>
      <c r="K81" s="4">
        <v>-59</v>
      </c>
      <c r="L81" s="4">
        <v>59</v>
      </c>
      <c r="M81" s="4">
        <v>68</v>
      </c>
      <c r="N81" s="4">
        <v>70</v>
      </c>
      <c r="O81" s="4">
        <v>73</v>
      </c>
      <c r="P81" s="4">
        <f t="shared" si="8"/>
        <v>59</v>
      </c>
      <c r="Q81" s="4">
        <f t="shared" si="9"/>
        <v>73</v>
      </c>
      <c r="R81" s="10">
        <f t="shared" si="7"/>
        <v>132</v>
      </c>
      <c r="S81" s="8"/>
    </row>
    <row r="82" spans="1:19">
      <c r="A82" s="22">
        <v>6</v>
      </c>
      <c r="B82" s="44" t="s">
        <v>163</v>
      </c>
      <c r="C82" s="44"/>
      <c r="D82" s="4" t="s">
        <v>85</v>
      </c>
      <c r="E82" s="4"/>
      <c r="F82" s="4">
        <v>81</v>
      </c>
      <c r="G82" s="8"/>
      <c r="H82" s="4"/>
      <c r="I82" s="10">
        <v>79.75</v>
      </c>
      <c r="J82" s="4">
        <v>55</v>
      </c>
      <c r="K82" s="4">
        <v>-58</v>
      </c>
      <c r="L82" s="4">
        <v>58</v>
      </c>
      <c r="M82" s="4">
        <v>58</v>
      </c>
      <c r="N82" s="4">
        <v>61</v>
      </c>
      <c r="O82" s="4">
        <v>-65</v>
      </c>
      <c r="P82" s="4">
        <f t="shared" si="8"/>
        <v>58</v>
      </c>
      <c r="Q82" s="4">
        <f t="shared" si="9"/>
        <v>61</v>
      </c>
      <c r="R82" s="10">
        <f t="shared" si="7"/>
        <v>119</v>
      </c>
      <c r="S82" s="8"/>
    </row>
    <row r="83" spans="1:19">
      <c r="A83" s="22">
        <v>7</v>
      </c>
      <c r="B83" s="44" t="s">
        <v>164</v>
      </c>
      <c r="C83" s="44"/>
      <c r="D83" s="20" t="s">
        <v>25</v>
      </c>
      <c r="E83" s="4"/>
      <c r="F83" s="4">
        <v>81</v>
      </c>
      <c r="G83" s="4"/>
      <c r="H83" s="4"/>
      <c r="I83" s="11">
        <v>80.7</v>
      </c>
      <c r="J83" s="4">
        <v>20</v>
      </c>
      <c r="K83" s="4">
        <v>22</v>
      </c>
      <c r="L83" s="4">
        <v>-25</v>
      </c>
      <c r="M83" s="4">
        <v>25</v>
      </c>
      <c r="N83" s="4">
        <v>30</v>
      </c>
      <c r="O83" s="4">
        <v>35</v>
      </c>
      <c r="P83" s="4">
        <f t="shared" si="8"/>
        <v>22</v>
      </c>
      <c r="Q83" s="4">
        <f t="shared" si="9"/>
        <v>35</v>
      </c>
      <c r="R83" s="10">
        <f t="shared" si="7"/>
        <v>57</v>
      </c>
      <c r="S83" s="8"/>
    </row>
    <row r="84" spans="1:19">
      <c r="A84" s="22">
        <v>8</v>
      </c>
      <c r="B84" s="44" t="s">
        <v>165</v>
      </c>
      <c r="C84" s="44"/>
      <c r="D84" s="20" t="s">
        <v>143</v>
      </c>
      <c r="E84" s="4"/>
      <c r="F84" s="4">
        <v>87</v>
      </c>
      <c r="G84" s="8"/>
      <c r="H84" s="4"/>
      <c r="I84" s="10">
        <v>85.9</v>
      </c>
      <c r="J84" s="4">
        <v>50</v>
      </c>
      <c r="K84" s="4">
        <v>-52</v>
      </c>
      <c r="L84" s="4">
        <v>52</v>
      </c>
      <c r="M84" s="4">
        <v>63</v>
      </c>
      <c r="N84" s="4">
        <v>-66</v>
      </c>
      <c r="O84" s="4">
        <v>-66</v>
      </c>
      <c r="P84" s="4">
        <f t="shared" si="8"/>
        <v>52</v>
      </c>
      <c r="Q84" s="4">
        <f t="shared" si="9"/>
        <v>63</v>
      </c>
      <c r="R84" s="10">
        <f t="shared" si="7"/>
        <v>115</v>
      </c>
      <c r="S84" s="8"/>
    </row>
    <row r="85" spans="1:19">
      <c r="A85" s="23">
        <v>9</v>
      </c>
      <c r="B85" s="44" t="s">
        <v>166</v>
      </c>
      <c r="C85" s="44"/>
      <c r="D85" s="4" t="s">
        <v>25</v>
      </c>
      <c r="E85" s="9"/>
      <c r="F85" s="9">
        <v>87</v>
      </c>
      <c r="G85" s="17"/>
      <c r="H85" s="9"/>
      <c r="I85" s="18">
        <v>86.3</v>
      </c>
      <c r="J85" s="9">
        <v>30</v>
      </c>
      <c r="K85" s="9">
        <v>33</v>
      </c>
      <c r="L85" s="9">
        <v>36</v>
      </c>
      <c r="M85" s="9">
        <v>42</v>
      </c>
      <c r="N85" s="9">
        <v>-46</v>
      </c>
      <c r="O85" s="9">
        <v>46</v>
      </c>
      <c r="P85" s="4">
        <f t="shared" si="8"/>
        <v>36</v>
      </c>
      <c r="Q85" s="4">
        <f t="shared" si="9"/>
        <v>46</v>
      </c>
      <c r="R85" s="13">
        <f t="shared" si="7"/>
        <v>82</v>
      </c>
      <c r="S85" s="7"/>
    </row>
    <row r="86" spans="1:19">
      <c r="A86" s="22">
        <v>10</v>
      </c>
      <c r="B86" s="44" t="s">
        <v>167</v>
      </c>
      <c r="C86" s="44"/>
      <c r="D86" s="20" t="s">
        <v>25</v>
      </c>
      <c r="E86" s="4"/>
      <c r="F86" s="4">
        <v>87</v>
      </c>
      <c r="G86" s="4"/>
      <c r="H86" s="4"/>
      <c r="I86" s="10">
        <v>86.3</v>
      </c>
      <c r="J86" s="4">
        <v>28</v>
      </c>
      <c r="K86" s="4">
        <v>31</v>
      </c>
      <c r="L86" s="4">
        <v>34</v>
      </c>
      <c r="M86" s="4">
        <v>40</v>
      </c>
      <c r="N86" s="4">
        <v>43</v>
      </c>
      <c r="O86" s="4">
        <v>45</v>
      </c>
      <c r="P86" s="4">
        <f t="shared" si="8"/>
        <v>34</v>
      </c>
      <c r="Q86" s="4">
        <f t="shared" si="9"/>
        <v>45</v>
      </c>
      <c r="R86" s="10">
        <f t="shared" si="7"/>
        <v>79</v>
      </c>
      <c r="S86" s="8"/>
    </row>
    <row r="91" spans="1:19">
      <c r="B91" s="50"/>
      <c r="C91" s="50"/>
      <c r="D91" s="14"/>
    </row>
    <row r="92" spans="1:19">
      <c r="B92" s="50"/>
      <c r="C92" s="50"/>
      <c r="D92" s="14"/>
    </row>
    <row r="93" spans="1:19">
      <c r="B93" s="50"/>
      <c r="C93" s="50"/>
      <c r="D93" s="14"/>
    </row>
    <row r="94" spans="1:19">
      <c r="B94" s="50"/>
      <c r="C94" s="50"/>
      <c r="D94" s="14"/>
    </row>
    <row r="95" spans="1:19">
      <c r="B95" s="50"/>
      <c r="C95" s="50"/>
      <c r="D95" s="14"/>
    </row>
    <row r="96" spans="1:19">
      <c r="B96" s="50"/>
      <c r="C96" s="50"/>
      <c r="D96" s="14"/>
    </row>
    <row r="97" spans="2:4">
      <c r="B97" s="50"/>
      <c r="C97" s="50"/>
      <c r="D97" s="14"/>
    </row>
    <row r="98" spans="2:4">
      <c r="B98" s="50"/>
      <c r="C98" s="50"/>
      <c r="D98" s="14"/>
    </row>
    <row r="99" spans="2:4">
      <c r="B99" s="50"/>
      <c r="C99" s="50"/>
      <c r="D99" s="14"/>
    </row>
    <row r="100" spans="2:4">
      <c r="B100" s="50"/>
      <c r="C100" s="50"/>
      <c r="D100" s="14"/>
    </row>
    <row r="101" spans="2:4">
      <c r="D101" s="21"/>
    </row>
    <row r="102" spans="2:4">
      <c r="D102" s="21"/>
    </row>
    <row r="103" spans="2:4">
      <c r="D103" s="21"/>
    </row>
  </sheetData>
  <mergeCells count="137">
    <mergeCell ref="B100:C10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69:C69"/>
    <mergeCell ref="B70:C70"/>
    <mergeCell ref="B71:C71"/>
    <mergeCell ref="B72:C7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H8:H9"/>
    <mergeCell ref="I8:K8"/>
    <mergeCell ref="B21:C21"/>
    <mergeCell ref="B24:C24"/>
    <mergeCell ref="B19:C19"/>
    <mergeCell ref="B20:C20"/>
    <mergeCell ref="A6:O7"/>
    <mergeCell ref="A14:S14"/>
    <mergeCell ref="A15:B15"/>
    <mergeCell ref="J15:K15"/>
    <mergeCell ref="L15:M15"/>
    <mergeCell ref="N15:O15"/>
    <mergeCell ref="P15:Q15"/>
    <mergeCell ref="A8:A9"/>
    <mergeCell ref="B8:C9"/>
    <mergeCell ref="D8:D9"/>
    <mergeCell ref="E8:E9"/>
    <mergeCell ref="F8:F9"/>
    <mergeCell ref="L8:L9"/>
    <mergeCell ref="M8:M9"/>
    <mergeCell ref="N8:N9"/>
    <mergeCell ref="G8:G9"/>
    <mergeCell ref="S16:S17"/>
    <mergeCell ref="I16:I17"/>
    <mergeCell ref="B44:C45"/>
    <mergeCell ref="D44:D45"/>
    <mergeCell ref="E44:E45"/>
    <mergeCell ref="F44:F45"/>
    <mergeCell ref="J44:L44"/>
    <mergeCell ref="M44:O44"/>
    <mergeCell ref="P44:Q44"/>
    <mergeCell ref="R44:R45"/>
    <mergeCell ref="G44:G45"/>
    <mergeCell ref="J16:L16"/>
    <mergeCell ref="M16:O16"/>
    <mergeCell ref="P16:Q16"/>
    <mergeCell ref="R16:R17"/>
    <mergeCell ref="P43:Q43"/>
    <mergeCell ref="A42:S42"/>
    <mergeCell ref="A43:B43"/>
    <mergeCell ref="J43:K43"/>
    <mergeCell ref="L43:M43"/>
    <mergeCell ref="N43:O43"/>
    <mergeCell ref="A16:A17"/>
    <mergeCell ref="B16:C17"/>
    <mergeCell ref="D16:D17"/>
    <mergeCell ref="E16:E17"/>
    <mergeCell ref="B18:C18"/>
    <mergeCell ref="B25:C25"/>
    <mergeCell ref="B26:C26"/>
    <mergeCell ref="B28:C28"/>
    <mergeCell ref="B27:C27"/>
    <mergeCell ref="F16:F17"/>
    <mergeCell ref="G16:G17"/>
    <mergeCell ref="H16:H17"/>
    <mergeCell ref="R75:R76"/>
    <mergeCell ref="S75:S76"/>
    <mergeCell ref="B22:C22"/>
    <mergeCell ref="B23:C23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S44:S45"/>
    <mergeCell ref="H44:H45"/>
    <mergeCell ref="I44:I45"/>
    <mergeCell ref="B56:C56"/>
    <mergeCell ref="B57:C57"/>
    <mergeCell ref="B58:C58"/>
    <mergeCell ref="A73:S73"/>
    <mergeCell ref="A44:A45"/>
    <mergeCell ref="A74:B74"/>
    <mergeCell ref="J74:K74"/>
    <mergeCell ref="L74:M74"/>
    <mergeCell ref="N74:O74"/>
    <mergeCell ref="P74:Q74"/>
    <mergeCell ref="I75:I76"/>
    <mergeCell ref="J75:L75"/>
    <mergeCell ref="M75:O75"/>
    <mergeCell ref="B83:C83"/>
    <mergeCell ref="G75:G76"/>
    <mergeCell ref="H75:H76"/>
    <mergeCell ref="P75:Q75"/>
    <mergeCell ref="B84:C84"/>
    <mergeCell ref="B85:C85"/>
    <mergeCell ref="A75:A76"/>
    <mergeCell ref="B75:C76"/>
    <mergeCell ref="D75:D76"/>
    <mergeCell ref="E75:E76"/>
    <mergeCell ref="F75:F76"/>
    <mergeCell ref="B86:C86"/>
    <mergeCell ref="B78:C78"/>
    <mergeCell ref="B79:C79"/>
    <mergeCell ref="B80:C80"/>
    <mergeCell ref="B81:C81"/>
    <mergeCell ref="B82:C82"/>
    <mergeCell ref="B77:C77"/>
  </mergeCells>
  <conditionalFormatting sqref="I10:L10 J39:O41 J18:O26">
    <cfRule type="cellIs" dxfId="22" priority="24" operator="greaterThan">
      <formula>0</formula>
    </cfRule>
    <cfRule type="cellIs" dxfId="21" priority="25" operator="lessThan">
      <formula>0</formula>
    </cfRule>
  </conditionalFormatting>
  <conditionalFormatting sqref="J46:O58">
    <cfRule type="cellIs" dxfId="20" priority="22" operator="greaterThan">
      <formula>0</formula>
    </cfRule>
    <cfRule type="cellIs" dxfId="19" priority="23" operator="lessThan">
      <formula>0</formula>
    </cfRule>
  </conditionalFormatting>
  <conditionalFormatting sqref="J27:O28">
    <cfRule type="cellIs" dxfId="18" priority="18" operator="greaterThan">
      <formula>0</formula>
    </cfRule>
    <cfRule type="cellIs" dxfId="17" priority="19" operator="lessThan">
      <formula>0</formula>
    </cfRule>
  </conditionalFormatting>
  <conditionalFormatting sqref="J77:O86">
    <cfRule type="cellIs" dxfId="16" priority="16" operator="greaterThan">
      <formula>0</formula>
    </cfRule>
    <cfRule type="cellIs" dxfId="15" priority="17" operator="lessThan">
      <formula>0</formula>
    </cfRule>
  </conditionalFormatting>
  <conditionalFormatting sqref="J35:O38">
    <cfRule type="cellIs" dxfId="14" priority="14" operator="greaterThan">
      <formula>0</formula>
    </cfRule>
    <cfRule type="cellIs" dxfId="13" priority="15" operator="lessThan">
      <formula>0</formula>
    </cfRule>
  </conditionalFormatting>
  <conditionalFormatting sqref="J33:O34">
    <cfRule type="cellIs" dxfId="12" priority="12" operator="greaterThan">
      <formula>0</formula>
    </cfRule>
    <cfRule type="cellIs" dxfId="11" priority="13" operator="lessThan">
      <formula>0</formula>
    </cfRule>
  </conditionalFormatting>
  <conditionalFormatting sqref="J29:O32">
    <cfRule type="cellIs" dxfId="10" priority="10" operator="greaterThan">
      <formula>0</formula>
    </cfRule>
    <cfRule type="cellIs" dxfId="9" priority="11" operator="lessThan">
      <formula>0</formula>
    </cfRule>
  </conditionalFormatting>
  <conditionalFormatting sqref="J68:O69">
    <cfRule type="cellIs" dxfId="8" priority="8" operator="greaterThan">
      <formula>0</formula>
    </cfRule>
    <cfRule type="cellIs" dxfId="7" priority="9" operator="lessThan">
      <formula>0</formula>
    </cfRule>
  </conditionalFormatting>
  <conditionalFormatting sqref="J64:O67">
    <cfRule type="cellIs" dxfId="6" priority="6" operator="greaterThan">
      <formula>0</formula>
    </cfRule>
    <cfRule type="cellIs" dxfId="5" priority="7" operator="lessThan">
      <formula>0</formula>
    </cfRule>
  </conditionalFormatting>
  <conditionalFormatting sqref="J62:O63">
    <cfRule type="cellIs" dxfId="4" priority="4" operator="greaterThan">
      <formula>0</formula>
    </cfRule>
    <cfRule type="cellIs" dxfId="3" priority="5" operator="lessThan">
      <formula>0</formula>
    </cfRule>
  </conditionalFormatting>
  <conditionalFormatting sqref="J60:O61">
    <cfRule type="cellIs" dxfId="2" priority="2" operator="greaterThan">
      <formula>0</formula>
    </cfRule>
    <cfRule type="cellIs" dxfId="1" priority="3" operator="lessThan">
      <formula>0</formula>
    </cfRule>
  </conditionalFormatting>
  <conditionalFormatting sqref="A1:XFD1048576">
    <cfRule type="containsText" dxfId="0" priority="1" operator="containsText" text="_">
      <formula>NOT(ISERROR(SEARCH("_",A1)))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e79bd7-6bf8-4899-b440-2b809ed56498">
      <Terms xmlns="http://schemas.microsoft.com/office/infopath/2007/PartnerControls"/>
    </lcf76f155ced4ddcb4097134ff3c332f>
    <TaxCatchAll xmlns="4334e5c0-f51d-46a0-a6e4-1ceefad0914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2D9654B1A9B468502E88FE110BC03" ma:contentTypeVersion="17" ma:contentTypeDescription="Create a new document." ma:contentTypeScope="" ma:versionID="f66c05e3bbf69bb341cabfb9bb8a58d6">
  <xsd:schema xmlns:xsd="http://www.w3.org/2001/XMLSchema" xmlns:xs="http://www.w3.org/2001/XMLSchema" xmlns:p="http://schemas.microsoft.com/office/2006/metadata/properties" xmlns:ns2="ace79bd7-6bf8-4899-b440-2b809ed56498" xmlns:ns3="4334e5c0-f51d-46a0-a6e4-1ceefad09140" targetNamespace="http://schemas.microsoft.com/office/2006/metadata/properties" ma:root="true" ma:fieldsID="c03517de180a2d9d217355f0ebbe6896" ns2:_="" ns3:_="">
    <xsd:import namespace="ace79bd7-6bf8-4899-b440-2b809ed56498"/>
    <xsd:import namespace="4334e5c0-f51d-46a0-a6e4-1ceefad091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79bd7-6bf8-4899-b440-2b809ed56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4994daf-9ed1-42bb-b210-bae933f293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4e5c0-f51d-46a0-a6e4-1ceefad0914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1300aa0-5f7e-460c-8b39-c39a07777248}" ma:internalName="TaxCatchAll" ma:showField="CatchAllData" ma:web="4334e5c0-f51d-46a0-a6e4-1ceefad091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B2AF2-B90B-42E6-8638-63986797FD25}">
  <ds:schemaRefs>
    <ds:schemaRef ds:uri="http://schemas.microsoft.com/office/2006/metadata/properties"/>
    <ds:schemaRef ds:uri="http://schemas.microsoft.com/office/infopath/2007/PartnerControls"/>
    <ds:schemaRef ds:uri="ace79bd7-6bf8-4899-b440-2b809ed56498"/>
    <ds:schemaRef ds:uri="4334e5c0-f51d-46a0-a6e4-1ceefad09140"/>
  </ds:schemaRefs>
</ds:datastoreItem>
</file>

<file path=customXml/itemProps2.xml><?xml version="1.0" encoding="utf-8"?>
<ds:datastoreItem xmlns:ds="http://schemas.openxmlformats.org/officeDocument/2006/customXml" ds:itemID="{41019C15-E485-46E5-9B21-53F5728CBC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0020D9-5390-41F9-B7E4-DB8F2A877C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79bd7-6bf8-4899-b440-2b809ed56498"/>
    <ds:schemaRef ds:uri="4334e5c0-f51d-46a0-a6e4-1ceefad091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WSC23</vt:lpstr>
      <vt:lpstr>WPPC WWO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Harry Nelms</cp:lastModifiedBy>
  <cp:revision/>
  <dcterms:created xsi:type="dcterms:W3CDTF">2023-04-19T09:11:18Z</dcterms:created>
  <dcterms:modified xsi:type="dcterms:W3CDTF">2024-01-02T14:45:47Z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0x0101004B52D9654B1A9B468502E88FE110BC03</vt:lpwstr>
  </property>
  <property fmtid="{D5CDD505-2E9C-101B-9397-08002B2CF9AE}" pid="3" name="MediaServiceImageTags">
    <vt:lpwstr/>
  </property>
</Properties>
</file>